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3B7BBEEB-0168-C84C-A7D5-E9BDE5521375}" xr6:coauthVersionLast="47" xr6:coauthVersionMax="47" xr10:uidLastSave="{00000000-0000-0000-0000-000000000000}"/>
  <bookViews>
    <workbookView xWindow="0" yWindow="0" windowWidth="28800" windowHeight="18000" xr2:uid="{C97CC30A-21B5-B540-AD24-51312B0F49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J10" i="1"/>
  <c r="J11" i="1" s="1"/>
  <c r="J8" i="1"/>
  <c r="J5" i="1"/>
  <c r="J6" i="1"/>
  <c r="J4" i="1"/>
  <c r="J3" i="1"/>
  <c r="J12" i="1" l="1"/>
  <c r="J13" i="1" s="1"/>
</calcChain>
</file>

<file path=xl/sharedStrings.xml><?xml version="1.0" encoding="utf-8"?>
<sst xmlns="http://schemas.openxmlformats.org/spreadsheetml/2006/main" count="45" uniqueCount="32">
  <si>
    <t>项目</t>
    <phoneticPr fontId="1" type="noConversion"/>
  </si>
  <si>
    <t>内容</t>
    <phoneticPr fontId="1" type="noConversion"/>
  </si>
  <si>
    <t>单价</t>
    <phoneticPr fontId="1" type="noConversion"/>
  </si>
  <si>
    <t>金额</t>
    <phoneticPr fontId="1" type="noConversion"/>
  </si>
  <si>
    <t>备注</t>
    <phoneticPr fontId="1" type="noConversion"/>
  </si>
  <si>
    <t>北京诺金酒店</t>
    <phoneticPr fontId="1" type="noConversion"/>
  </si>
  <si>
    <t>9月10日入住，12日退房</t>
    <phoneticPr fontId="1" type="noConversion"/>
  </si>
  <si>
    <t>明细</t>
    <phoneticPr fontId="1" type="noConversion"/>
  </si>
  <si>
    <t>酒店</t>
    <phoneticPr fontId="1" type="noConversion"/>
  </si>
  <si>
    <t>数量1</t>
    <phoneticPr fontId="1" type="noConversion"/>
  </si>
  <si>
    <t>数量2</t>
    <phoneticPr fontId="1" type="noConversion"/>
  </si>
  <si>
    <t>单位1</t>
    <phoneticPr fontId="1" type="noConversion"/>
  </si>
  <si>
    <t>单位2</t>
    <phoneticPr fontId="1" type="noConversion"/>
  </si>
  <si>
    <t>间</t>
    <phoneticPr fontId="1" type="noConversion"/>
  </si>
  <si>
    <t>晚</t>
    <phoneticPr fontId="1" type="noConversion"/>
  </si>
  <si>
    <t>上海宝华万豪酒店</t>
    <phoneticPr fontId="1" type="noConversion"/>
  </si>
  <si>
    <t>房间杂费</t>
    <phoneticPr fontId="1" type="noConversion"/>
  </si>
  <si>
    <t>项</t>
    <phoneticPr fontId="1" type="noConversion"/>
  </si>
  <si>
    <t>次</t>
    <phoneticPr fontId="1" type="noConversion"/>
  </si>
  <si>
    <t>住宿费</t>
    <phoneticPr fontId="1" type="noConversion"/>
  </si>
  <si>
    <t>餐费及其他</t>
    <phoneticPr fontId="1" type="noConversion"/>
  </si>
  <si>
    <t>餐费</t>
    <phoneticPr fontId="1" type="noConversion"/>
  </si>
  <si>
    <t>餐饮</t>
    <phoneticPr fontId="1" type="noConversion"/>
  </si>
  <si>
    <t>礼品</t>
    <phoneticPr fontId="1" type="noConversion"/>
  </si>
  <si>
    <t>人员</t>
    <phoneticPr fontId="1" type="noConversion"/>
  </si>
  <si>
    <t>第三方</t>
    <phoneticPr fontId="1" type="noConversion"/>
  </si>
  <si>
    <t>服务费</t>
    <phoneticPr fontId="1" type="noConversion"/>
  </si>
  <si>
    <t>税费</t>
    <phoneticPr fontId="1" type="noConversion"/>
  </si>
  <si>
    <t>合计</t>
    <phoneticPr fontId="1" type="noConversion"/>
  </si>
  <si>
    <t>360政企安全 - 2022国家网安周项目报价</t>
    <phoneticPr fontId="1" type="noConversion"/>
  </si>
  <si>
    <t>其他</t>
    <phoneticPr fontId="1" type="noConversion"/>
  </si>
  <si>
    <t>预留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</si>
</sst>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6432-2ABC-BC40-A5DA-50471F858BF3}">
  <dimension ref="B1:K13"/>
  <sheetViews>
    <sheetView showGridLines="0" tabSelected="1" workbookViewId="0">
      <selection activeCell="F16" sqref="F16"/>
    </sheetView>
  </sheetViews>
  <sheetFormatPr baseColWidth="10" defaultRowHeight="25" customHeight="1"/>
  <cols>
    <col min="1" max="1" width="5.5" style="1" customWidth="1"/>
    <col min="2" max="2" width="19.5" style="1" bestFit="1" customWidth="1"/>
    <col min="3" max="3" width="19.5" style="1" customWidth="1"/>
    <col min="4" max="4" width="25.1640625" style="1" bestFit="1" customWidth="1"/>
    <col min="5" max="8" width="10.83203125" style="1"/>
    <col min="9" max="9" width="11.5" style="2" bestFit="1" customWidth="1"/>
    <col min="10" max="10" width="13" style="2" bestFit="1" customWidth="1"/>
    <col min="11" max="11" width="18.5" style="1" customWidth="1"/>
    <col min="12" max="16384" width="10.83203125" style="1"/>
  </cols>
  <sheetData>
    <row r="1" spans="2:11" ht="54" customHeight="1">
      <c r="B1" s="6" t="s">
        <v>29</v>
      </c>
      <c r="C1" s="6"/>
      <c r="D1" s="6"/>
      <c r="E1" s="6"/>
      <c r="F1" s="6"/>
      <c r="G1" s="6"/>
      <c r="H1" s="6"/>
      <c r="I1" s="6"/>
      <c r="J1" s="6"/>
      <c r="K1" s="6"/>
    </row>
    <row r="2" spans="2:11" s="5" customFormat="1" ht="25" customHeight="1">
      <c r="B2" s="7" t="s">
        <v>0</v>
      </c>
      <c r="C2" s="7" t="s">
        <v>1</v>
      </c>
      <c r="D2" s="7" t="s">
        <v>7</v>
      </c>
      <c r="E2" s="7" t="s">
        <v>9</v>
      </c>
      <c r="F2" s="7" t="s">
        <v>11</v>
      </c>
      <c r="G2" s="7" t="s">
        <v>10</v>
      </c>
      <c r="H2" s="7" t="s">
        <v>12</v>
      </c>
      <c r="I2" s="8" t="s">
        <v>2</v>
      </c>
      <c r="J2" s="8" t="s">
        <v>3</v>
      </c>
      <c r="K2" s="7" t="s">
        <v>4</v>
      </c>
    </row>
    <row r="3" spans="2:11" s="4" customFormat="1" ht="25" customHeight="1">
      <c r="B3" s="15" t="s">
        <v>8</v>
      </c>
      <c r="C3" s="9" t="s">
        <v>5</v>
      </c>
      <c r="D3" s="10" t="s">
        <v>6</v>
      </c>
      <c r="E3" s="10">
        <v>3</v>
      </c>
      <c r="F3" s="10" t="s">
        <v>13</v>
      </c>
      <c r="G3" s="10">
        <v>2</v>
      </c>
      <c r="H3" s="10" t="s">
        <v>14</v>
      </c>
      <c r="I3" s="11">
        <v>1200</v>
      </c>
      <c r="J3" s="11">
        <f>I3*E3*G3</f>
        <v>7200</v>
      </c>
      <c r="K3" s="10"/>
    </row>
    <row r="4" spans="2:11" s="4" customFormat="1" ht="25" customHeight="1">
      <c r="B4" s="15"/>
      <c r="C4" s="9"/>
      <c r="D4" s="10" t="s">
        <v>16</v>
      </c>
      <c r="E4" s="10">
        <v>1</v>
      </c>
      <c r="F4" s="10" t="s">
        <v>17</v>
      </c>
      <c r="G4" s="10">
        <v>1</v>
      </c>
      <c r="H4" s="10" t="s">
        <v>18</v>
      </c>
      <c r="I4" s="11">
        <v>648.29999999999995</v>
      </c>
      <c r="J4" s="11">
        <f>I4*E4*G4</f>
        <v>648.29999999999995</v>
      </c>
      <c r="K4" s="10"/>
    </row>
    <row r="5" spans="2:11" s="4" customFormat="1" ht="25" customHeight="1">
      <c r="B5" s="15"/>
      <c r="C5" s="9" t="s">
        <v>15</v>
      </c>
      <c r="D5" s="10" t="s">
        <v>19</v>
      </c>
      <c r="E5" s="10">
        <v>1</v>
      </c>
      <c r="F5" s="10" t="s">
        <v>17</v>
      </c>
      <c r="G5" s="10">
        <v>1</v>
      </c>
      <c r="H5" s="10" t="s">
        <v>18</v>
      </c>
      <c r="I5" s="11">
        <v>6600</v>
      </c>
      <c r="J5" s="11">
        <f t="shared" ref="J5:J10" si="0">I5*E5*G5</f>
        <v>6600</v>
      </c>
      <c r="K5" s="10"/>
    </row>
    <row r="6" spans="2:11" s="4" customFormat="1" ht="25" customHeight="1">
      <c r="B6" s="15"/>
      <c r="C6" s="9"/>
      <c r="D6" s="10" t="s">
        <v>20</v>
      </c>
      <c r="E6" s="10">
        <v>1</v>
      </c>
      <c r="F6" s="10" t="s">
        <v>17</v>
      </c>
      <c r="G6" s="10">
        <v>1</v>
      </c>
      <c r="H6" s="10" t="s">
        <v>18</v>
      </c>
      <c r="I6" s="11">
        <v>251</v>
      </c>
      <c r="J6" s="11">
        <f t="shared" si="0"/>
        <v>251</v>
      </c>
      <c r="K6" s="10"/>
    </row>
    <row r="7" spans="2:11" s="4" customFormat="1" ht="25" customHeight="1">
      <c r="B7" s="16" t="s">
        <v>21</v>
      </c>
      <c r="C7" s="10" t="s">
        <v>22</v>
      </c>
      <c r="D7" s="10"/>
      <c r="E7" s="10">
        <v>1</v>
      </c>
      <c r="F7" s="10" t="s">
        <v>17</v>
      </c>
      <c r="G7" s="10">
        <v>1</v>
      </c>
      <c r="H7" s="10" t="s">
        <v>18</v>
      </c>
      <c r="I7" s="11">
        <v>7004</v>
      </c>
      <c r="J7" s="11">
        <f>I7*E7*G7*1.1</f>
        <v>7704.4000000000005</v>
      </c>
      <c r="K7" s="10"/>
    </row>
    <row r="8" spans="2:11" s="4" customFormat="1" ht="25" customHeight="1">
      <c r="B8" s="16" t="s">
        <v>23</v>
      </c>
      <c r="C8" s="10" t="s">
        <v>23</v>
      </c>
      <c r="D8" s="10"/>
      <c r="E8" s="10">
        <v>1</v>
      </c>
      <c r="F8" s="10" t="s">
        <v>17</v>
      </c>
      <c r="G8" s="10">
        <v>1</v>
      </c>
      <c r="H8" s="10" t="s">
        <v>18</v>
      </c>
      <c r="I8" s="11">
        <v>1998</v>
      </c>
      <c r="J8" s="11">
        <f t="shared" si="0"/>
        <v>1998</v>
      </c>
      <c r="K8" s="10"/>
    </row>
    <row r="9" spans="2:11" s="4" customFormat="1" ht="25" customHeight="1">
      <c r="B9" s="16" t="s">
        <v>24</v>
      </c>
      <c r="C9" s="10" t="s">
        <v>25</v>
      </c>
      <c r="D9" s="10"/>
      <c r="E9" s="10">
        <v>1</v>
      </c>
      <c r="F9" s="10" t="s">
        <v>17</v>
      </c>
      <c r="G9" s="10">
        <v>1</v>
      </c>
      <c r="H9" s="10" t="s">
        <v>18</v>
      </c>
      <c r="I9" s="11">
        <v>7800</v>
      </c>
      <c r="J9" s="11">
        <f t="shared" ref="J9" si="1">I9*E9*G9</f>
        <v>7800</v>
      </c>
      <c r="K9" s="10"/>
    </row>
    <row r="10" spans="2:11" s="4" customFormat="1" ht="25" customHeight="1">
      <c r="B10" s="16" t="s">
        <v>30</v>
      </c>
      <c r="C10" s="10" t="s">
        <v>31</v>
      </c>
      <c r="D10" s="10"/>
      <c r="E10" s="10">
        <v>1</v>
      </c>
      <c r="F10" s="10" t="s">
        <v>17</v>
      </c>
      <c r="G10" s="10">
        <v>1</v>
      </c>
      <c r="H10" s="10" t="s">
        <v>18</v>
      </c>
      <c r="I10" s="11">
        <v>10000</v>
      </c>
      <c r="J10" s="11">
        <f t="shared" si="0"/>
        <v>10000</v>
      </c>
      <c r="K10" s="10"/>
    </row>
    <row r="11" spans="2:11" s="3" customFormat="1" ht="25" customHeight="1">
      <c r="B11" s="6" t="s">
        <v>26</v>
      </c>
      <c r="C11" s="6"/>
      <c r="D11" s="6"/>
      <c r="E11" s="6"/>
      <c r="F11" s="6"/>
      <c r="G11" s="6"/>
      <c r="H11" s="6"/>
      <c r="I11" s="12">
        <v>0.1</v>
      </c>
      <c r="J11" s="13">
        <f>SUM(J3:J10)*10%</f>
        <v>4220.17</v>
      </c>
      <c r="K11" s="14"/>
    </row>
    <row r="12" spans="2:11" s="3" customFormat="1" ht="25" customHeight="1">
      <c r="B12" s="6" t="s">
        <v>27</v>
      </c>
      <c r="C12" s="6"/>
      <c r="D12" s="6"/>
      <c r="E12" s="6"/>
      <c r="F12" s="6"/>
      <c r="G12" s="6"/>
      <c r="H12" s="6"/>
      <c r="I12" s="12">
        <v>0.06</v>
      </c>
      <c r="J12" s="13">
        <f>SUM(J3:J11)*6%</f>
        <v>2785.3121999999994</v>
      </c>
      <c r="K12" s="14"/>
    </row>
    <row r="13" spans="2:11" s="3" customFormat="1" ht="25" customHeight="1">
      <c r="B13" s="6" t="s">
        <v>28</v>
      </c>
      <c r="C13" s="6"/>
      <c r="D13" s="6"/>
      <c r="E13" s="6"/>
      <c r="F13" s="6"/>
      <c r="G13" s="6"/>
      <c r="H13" s="6"/>
      <c r="I13" s="6"/>
      <c r="J13" s="13">
        <f>SUM(J3:J12)</f>
        <v>49207.182199999996</v>
      </c>
      <c r="K13" s="14"/>
    </row>
  </sheetData>
  <mergeCells count="7">
    <mergeCell ref="B12:H12"/>
    <mergeCell ref="B13:I13"/>
    <mergeCell ref="C3:C4"/>
    <mergeCell ref="C5:C6"/>
    <mergeCell ref="B3:B6"/>
    <mergeCell ref="B1:K1"/>
    <mergeCell ref="B11:H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2022-09-19T03:14:11Z</dcterms:created>
  <dcterms:modified xsi:type="dcterms:W3CDTF">2022-09-19T03:26:13Z</dcterms:modified>
</cp:coreProperties>
</file>