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<sst xmlns="http://schemas.openxmlformats.org/spreadsheetml/2006/main" count="54" uniqueCount="54">
  <si>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</si>
  <si>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团号：HMEA-250112-DJH857</t>
  </si>
  <si>
    <t>会议日期：2024.12.6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</si>
  <si>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</si>
  <si>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</si>
  <si>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</si>
  <si>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</si>
  <si>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</si>
  <si>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</si>
  <si>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</si>
  <si>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</si>
  <si>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</si>
  <si>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</si>
  <si>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</si>
  <si>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</si>
  <si>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</si>
  <si>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</si>
  <si>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</si>
  <si>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</si>
  <si>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</si>
  <si>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</si>
  <si>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</si>
  <si>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MT费用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</si>
  <si>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</si>
  <si>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</si>
  <si>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</si>
  <si>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</si>
  <si>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</si>
  <si>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</si>
  <si>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</si>
  <si>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</si>
  <si>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</si>
  <si>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</si>
  <si>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</si>
  <si>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</si>
  <si>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</si>
  <si>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</si>
  <si>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</si>
  <si>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</si>
  <si>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</si>
  <si>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</si>
  <si>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</si>
  <si>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</si>
  <si>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</si>
  <si>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</si>
  <si>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</si>
  <si>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</si>
  <si>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</si>
  <si>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</si>
  <si>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</si>
  <si>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张雨馨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</si>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</sst>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46"/>
  <sheetViews>
    <sheetView tabSelected="1" topLeftCell="A35" workbookViewId="0">
      <selection activeCell="L16" sqref="L16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9"/>
      <c r="J2" s="39"/>
      <c r="K2" s="3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40"/>
      <c r="J8" s="4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2"/>
      <c r="J9" s="43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4"/>
      <c r="J10" s="45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40"/>
      <c r="J11" s="41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40"/>
      <c r="J12" s="43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4"/>
      <c r="J13" s="45"/>
    </row>
    <row r="14" customHeight="1" spans="1:10">
      <c r="A14" s="13">
        <v>3</v>
      </c>
      <c r="B14" s="14" t="s">
        <v>21</v>
      </c>
      <c r="C14" s="15">
        <v>200000</v>
      </c>
      <c r="D14" s="16">
        <v>0</v>
      </c>
      <c r="E14" s="15">
        <v>0</v>
      </c>
      <c r="F14" s="15">
        <v>0</v>
      </c>
      <c r="G14" s="15">
        <v>0</v>
      </c>
      <c r="H14" s="15">
        <v>0</v>
      </c>
      <c r="I14" s="40" t="s">
        <v>22</v>
      </c>
      <c r="J14" s="46" t="s">
        <v>23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f>H15-F15</f>
        <v>0</v>
      </c>
      <c r="H15" s="15">
        <v>0</v>
      </c>
      <c r="I15" s="42"/>
      <c r="J15" s="47"/>
    </row>
    <row r="16" s="1" customFormat="1" customHeight="1" spans="1:10">
      <c r="A16" s="17"/>
      <c r="B16" s="18" t="s">
        <v>24</v>
      </c>
      <c r="C16" s="19">
        <f>SUM(C14)</f>
        <v>200000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4"/>
      <c r="J16" s="48"/>
    </row>
    <row r="17" customHeight="1" spans="1:10">
      <c r="A17" s="20">
        <v>4</v>
      </c>
      <c r="B17" s="21" t="s">
        <v>25</v>
      </c>
      <c r="C17" s="22">
        <v>0</v>
      </c>
      <c r="D17" s="20">
        <v>0</v>
      </c>
      <c r="E17" s="22">
        <v>0</v>
      </c>
      <c r="F17" s="26">
        <v>0</v>
      </c>
      <c r="G17" s="15">
        <v>0</v>
      </c>
      <c r="H17" s="26">
        <v>0</v>
      </c>
      <c r="I17" s="40"/>
      <c r="J17" s="46" t="s">
        <v>26</v>
      </c>
    </row>
    <row r="18" customHeight="1" spans="1:10">
      <c r="A18" s="27"/>
      <c r="B18" s="28"/>
      <c r="C18" s="29"/>
      <c r="D18" s="27"/>
      <c r="E18" s="29"/>
      <c r="F18" s="26">
        <v>0</v>
      </c>
      <c r="G18" s="26">
        <v>0</v>
      </c>
      <c r="H18" s="26">
        <v>0</v>
      </c>
      <c r="I18" s="40"/>
      <c r="J18" s="47"/>
    </row>
    <row r="19" customHeight="1" spans="1:10">
      <c r="A19" s="27"/>
      <c r="B19" s="28"/>
      <c r="C19" s="29"/>
      <c r="D19" s="27"/>
      <c r="E19" s="29"/>
      <c r="F19" s="26">
        <v>0</v>
      </c>
      <c r="G19" s="15">
        <v>0</v>
      </c>
      <c r="H19" s="26">
        <v>0</v>
      </c>
      <c r="I19" s="40"/>
      <c r="J19" s="47"/>
    </row>
    <row r="20" customHeight="1" spans="1:10">
      <c r="A20" s="27"/>
      <c r="B20" s="28"/>
      <c r="C20" s="29"/>
      <c r="D20" s="27"/>
      <c r="E20" s="29"/>
      <c r="F20" s="26">
        <v>0</v>
      </c>
      <c r="G20" s="15">
        <f>H20-F20</f>
        <v>0</v>
      </c>
      <c r="H20" s="26">
        <v>0</v>
      </c>
      <c r="I20" s="40"/>
      <c r="J20" s="47"/>
    </row>
    <row r="21" customHeight="1" spans="1:10">
      <c r="A21" s="27"/>
      <c r="B21" s="28"/>
      <c r="C21" s="29"/>
      <c r="D21" s="27"/>
      <c r="E21" s="29"/>
      <c r="F21" s="26">
        <v>0</v>
      </c>
      <c r="G21" s="15">
        <f>H21-F21</f>
        <v>0</v>
      </c>
      <c r="H21" s="26">
        <v>0</v>
      </c>
      <c r="I21" s="40"/>
      <c r="J21" s="47"/>
    </row>
    <row r="22" s="1" customFormat="1" customHeight="1" spans="1:10">
      <c r="A22" s="17"/>
      <c r="B22" s="18" t="s">
        <v>27</v>
      </c>
      <c r="C22" s="19">
        <f>SUM(C17)</f>
        <v>0</v>
      </c>
      <c r="D22" s="19">
        <f t="shared" ref="D22:E22" si="1">SUM(D17)</f>
        <v>0</v>
      </c>
      <c r="E22" s="19">
        <f t="shared" si="1"/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4"/>
      <c r="J22" s="48"/>
    </row>
    <row r="23" customHeight="1" spans="1:10">
      <c r="A23" s="20">
        <v>5</v>
      </c>
      <c r="B23" s="21" t="s">
        <v>28</v>
      </c>
      <c r="C23" s="22">
        <v>0</v>
      </c>
      <c r="D23" s="20">
        <v>0</v>
      </c>
      <c r="E23" s="22">
        <f>C23*D23</f>
        <v>0</v>
      </c>
      <c r="F23" s="15">
        <v>0</v>
      </c>
      <c r="G23" s="15">
        <f>H23-F23</f>
        <v>0</v>
      </c>
      <c r="H23" s="15">
        <v>0</v>
      </c>
      <c r="I23" s="40"/>
      <c r="J23" s="41" t="s">
        <v>29</v>
      </c>
    </row>
    <row r="24" s="1" customFormat="1" customHeight="1" spans="1:10">
      <c r="A24" s="30"/>
      <c r="B24" s="28"/>
      <c r="C24" s="31"/>
      <c r="D24" s="30"/>
      <c r="E24" s="31"/>
      <c r="F24" s="15">
        <v>0</v>
      </c>
      <c r="G24" s="15">
        <v>0</v>
      </c>
      <c r="H24" s="15">
        <v>0</v>
      </c>
      <c r="I24" s="42"/>
      <c r="J24" s="43"/>
    </row>
    <row r="25" s="1" customFormat="1" customHeight="1" spans="1:10">
      <c r="A25" s="30"/>
      <c r="B25" s="28"/>
      <c r="C25" s="31"/>
      <c r="D25" s="30"/>
      <c r="E25" s="31"/>
      <c r="F25" s="15">
        <v>0</v>
      </c>
      <c r="G25" s="15">
        <v>0</v>
      </c>
      <c r="H25" s="15">
        <v>0</v>
      </c>
      <c r="I25" s="42"/>
      <c r="J25" s="43"/>
    </row>
    <row r="26" s="1" customFormat="1" customHeight="1" spans="1:10">
      <c r="A26" s="17"/>
      <c r="B26" s="18" t="s">
        <v>30</v>
      </c>
      <c r="C26" s="19">
        <f>SUM(C23)</f>
        <v>0</v>
      </c>
      <c r="D26" s="19">
        <f>SUM(D23)</f>
        <v>0</v>
      </c>
      <c r="E26" s="19">
        <f>SUM(E23)</f>
        <v>0</v>
      </c>
      <c r="F26" s="19">
        <f>SUM(F23:F25)</f>
        <v>0</v>
      </c>
      <c r="G26" s="19">
        <f>SUM(G23:G25)</f>
        <v>0</v>
      </c>
      <c r="H26" s="19">
        <f>SUM(H23:H25)</f>
        <v>0</v>
      </c>
      <c r="I26" s="44"/>
      <c r="J26" s="45"/>
    </row>
    <row r="27" customHeight="1" spans="1:10">
      <c r="A27" s="13">
        <v>6</v>
      </c>
      <c r="B27" s="14" t="s">
        <v>31</v>
      </c>
      <c r="C27" s="15">
        <v>0</v>
      </c>
      <c r="D27" s="16">
        <v>0</v>
      </c>
      <c r="E27" s="15">
        <f>C27*D27</f>
        <v>0</v>
      </c>
      <c r="F27" s="15">
        <v>0</v>
      </c>
      <c r="G27" s="15">
        <v>0</v>
      </c>
      <c r="H27" s="15">
        <f>F27+G27</f>
        <v>0</v>
      </c>
      <c r="I27" s="42"/>
      <c r="J27" s="41"/>
    </row>
    <row r="28" s="1" customFormat="1" customHeight="1" spans="1:10">
      <c r="A28" s="17"/>
      <c r="B28" s="18" t="s">
        <v>32</v>
      </c>
      <c r="C28" s="19">
        <f>SUM(C27)</f>
        <v>0</v>
      </c>
      <c r="D28" s="19">
        <f t="shared" ref="D28:E28" si="2">SUM(D27)</f>
        <v>0</v>
      </c>
      <c r="E28" s="19">
        <f t="shared" si="2"/>
        <v>0</v>
      </c>
      <c r="F28" s="19">
        <f>SUM(F27:F27)</f>
        <v>0</v>
      </c>
      <c r="G28" s="19">
        <f>SUM(G27:G27)</f>
        <v>0</v>
      </c>
      <c r="H28" s="19">
        <f>SUM(H27:H27)</f>
        <v>0</v>
      </c>
      <c r="I28" s="44"/>
      <c r="J28" s="48"/>
    </row>
    <row r="29" customHeight="1" spans="1:10">
      <c r="A29" s="13">
        <v>7</v>
      </c>
      <c r="B29" s="14" t="s">
        <v>33</v>
      </c>
      <c r="C29" s="15">
        <v>0</v>
      </c>
      <c r="D29" s="16">
        <v>0</v>
      </c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0"/>
      <c r="J29" s="49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0"/>
      <c r="J30" s="50"/>
    </row>
    <row r="31" s="1" customFormat="1" customHeight="1" spans="1:10">
      <c r="A31" s="17"/>
      <c r="B31" s="18" t="s">
        <v>34</v>
      </c>
      <c r="C31" s="19">
        <f>SUM(C29)</f>
        <v>0</v>
      </c>
      <c r="D31" s="19">
        <f t="shared" ref="D31:E31" si="3">SUM(D29)</f>
        <v>0</v>
      </c>
      <c r="E31" s="19">
        <f t="shared" si="3"/>
        <v>0</v>
      </c>
      <c r="F31" s="19">
        <f>SUM(F29:F30)</f>
        <v>0</v>
      </c>
      <c r="G31" s="19">
        <f>SUM(G29:G30)</f>
        <v>0</v>
      </c>
      <c r="H31" s="19">
        <f>SUM(H29:H30)</f>
        <v>0</v>
      </c>
      <c r="I31" s="44"/>
      <c r="J31" s="51"/>
    </row>
    <row r="32" customHeight="1" spans="1:10">
      <c r="A32" s="13">
        <v>8</v>
      </c>
      <c r="B32" s="14" t="s">
        <v>35</v>
      </c>
      <c r="C32" s="15">
        <v>0</v>
      </c>
      <c r="D32" s="16">
        <v>0</v>
      </c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0"/>
      <c r="J32" s="46" t="s">
        <v>36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0"/>
      <c r="J33" s="47"/>
    </row>
    <row r="34" s="1" customFormat="1" customHeight="1" spans="1:10">
      <c r="A34" s="17"/>
      <c r="B34" s="18" t="s">
        <v>37</v>
      </c>
      <c r="C34" s="19">
        <f>SUM(C32)</f>
        <v>0</v>
      </c>
      <c r="D34" s="19">
        <f t="shared" ref="D34:E34" si="4">SUM(D32)</f>
        <v>0</v>
      </c>
      <c r="E34" s="19">
        <f t="shared" si="4"/>
        <v>0</v>
      </c>
      <c r="F34" s="19">
        <f>SUM(F32:F33)</f>
        <v>0</v>
      </c>
      <c r="G34" s="19">
        <f t="shared" ref="G34:H34" si="5">SUM(G32:G33)</f>
        <v>0</v>
      </c>
      <c r="H34" s="19">
        <f t="shared" si="5"/>
        <v>0</v>
      </c>
      <c r="I34" s="44"/>
      <c r="J34" s="48"/>
    </row>
    <row r="35" customHeight="1" spans="1:10">
      <c r="A35" s="13">
        <v>9</v>
      </c>
      <c r="B35" s="14" t="s">
        <v>38</v>
      </c>
      <c r="C35" s="15">
        <v>0</v>
      </c>
      <c r="D35" s="16">
        <v>0</v>
      </c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0"/>
      <c r="J35" s="41" t="s">
        <v>39</v>
      </c>
    </row>
    <row r="36" s="1" customFormat="1" customHeight="1" spans="1:10">
      <c r="A36" s="17"/>
      <c r="B36" s="18" t="s">
        <v>40</v>
      </c>
      <c r="C36" s="19">
        <f>SUM(C35)</f>
        <v>0</v>
      </c>
      <c r="D36" s="19">
        <f t="shared" ref="D36:E36" si="6">SUM(D35)</f>
        <v>0</v>
      </c>
      <c r="E36" s="19">
        <f t="shared" si="6"/>
        <v>0</v>
      </c>
      <c r="F36" s="19">
        <f>SUM(F35:F35)</f>
        <v>0</v>
      </c>
      <c r="G36" s="19">
        <f>SUM(G35:G35)</f>
        <v>0</v>
      </c>
      <c r="H36" s="19">
        <f>SUM(H35:H35)</f>
        <v>0</v>
      </c>
      <c r="I36" s="44"/>
      <c r="J36" s="45"/>
    </row>
    <row r="37" customHeight="1" spans="1:10">
      <c r="A37" s="20">
        <v>10</v>
      </c>
      <c r="B37" s="14" t="s">
        <v>41</v>
      </c>
      <c r="C37" s="15">
        <v>0</v>
      </c>
      <c r="D37" s="16">
        <v>0</v>
      </c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2"/>
      <c r="J37" s="49"/>
    </row>
    <row r="38" s="1" customFormat="1" customHeight="1" spans="1:10">
      <c r="A38" s="17"/>
      <c r="B38" s="18" t="s">
        <v>42</v>
      </c>
      <c r="C38" s="19">
        <f>SUM(C37)</f>
        <v>0</v>
      </c>
      <c r="D38" s="19">
        <f t="shared" ref="D38:E38" si="7">SUM(D37)</f>
        <v>0</v>
      </c>
      <c r="E38" s="19">
        <f t="shared" si="7"/>
        <v>0</v>
      </c>
      <c r="F38" s="19">
        <f>SUM(F37:F37)</f>
        <v>0</v>
      </c>
      <c r="G38" s="19">
        <f>SUM(G37:G37)</f>
        <v>0</v>
      </c>
      <c r="H38" s="19">
        <f>SUM(H37:H37)</f>
        <v>0</v>
      </c>
      <c r="I38" s="44"/>
      <c r="J38" s="51"/>
    </row>
    <row r="39" customHeight="1" spans="1:10">
      <c r="A39" s="17"/>
      <c r="B39" s="18" t="s">
        <v>43</v>
      </c>
      <c r="C39" s="19">
        <f t="shared" ref="C39:H39" si="8">SUM(C38,C36,C34,C31,C28,C26,C22,C16,C13,C10)</f>
        <v>200000</v>
      </c>
      <c r="D39" s="19">
        <f t="shared" si="8"/>
        <v>0</v>
      </c>
      <c r="E39" s="19">
        <f t="shared" si="8"/>
        <v>0</v>
      </c>
      <c r="F39" s="19">
        <f t="shared" si="8"/>
        <v>0</v>
      </c>
      <c r="G39" s="19">
        <f t="shared" si="8"/>
        <v>0</v>
      </c>
      <c r="H39" s="19">
        <f t="shared" si="8"/>
        <v>0</v>
      </c>
      <c r="I39" s="44"/>
      <c r="J39" s="52"/>
    </row>
    <row r="43" customHeight="1" spans="1:9">
      <c r="A43" s="32" t="s">
        <v>44</v>
      </c>
      <c r="B43" s="33"/>
      <c r="C43" s="34" t="s">
        <v>45</v>
      </c>
      <c r="D43" s="34"/>
      <c r="E43" s="34" t="s">
        <v>46</v>
      </c>
      <c r="F43" s="34"/>
      <c r="G43" s="34" t="s">
        <v>47</v>
      </c>
      <c r="H43" s="34"/>
      <c r="I43" s="53" t="s">
        <v>48</v>
      </c>
    </row>
    <row r="44" customHeight="1" spans="1:9">
      <c r="A44" s="35">
        <f>C39</f>
        <v>200000</v>
      </c>
      <c r="B44" s="36"/>
      <c r="C44" s="36">
        <f>H39</f>
        <v>0</v>
      </c>
      <c r="D44" s="36"/>
      <c r="E44" s="36">
        <f>F39</f>
        <v>0</v>
      </c>
      <c r="F44" s="36"/>
      <c r="G44" s="36">
        <f>G39</f>
        <v>0</v>
      </c>
      <c r="H44" s="36"/>
      <c r="I44" s="54">
        <f>A44-C44</f>
        <v>200000</v>
      </c>
    </row>
    <row r="46" customHeight="1" spans="1:9">
      <c r="A46" s="37" t="s">
        <v>49</v>
      </c>
      <c r="B46" s="1" t="s">
        <v>50</v>
      </c>
      <c r="C46" s="38" t="s">
        <v>51</v>
      </c>
      <c r="D46" s="37"/>
      <c r="E46" s="37" t="s">
        <v>52</v>
      </c>
      <c r="F46" s="37"/>
      <c r="G46" s="37" t="s">
        <v>53</v>
      </c>
      <c r="H46" s="37"/>
      <c r="I46" s="1"/>
    </row>
  </sheetData>
  <mergeCells count="61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4:A15"/>
    <mergeCell ref="A17:A21"/>
    <mergeCell ref="A23:A25"/>
    <mergeCell ref="A29:A30"/>
    <mergeCell ref="A32:A33"/>
    <mergeCell ref="B6:B7"/>
    <mergeCell ref="B8:B9"/>
    <mergeCell ref="B11:B12"/>
    <mergeCell ref="B14:B15"/>
    <mergeCell ref="B17:B21"/>
    <mergeCell ref="B23:B25"/>
    <mergeCell ref="B29:B30"/>
    <mergeCell ref="B32:B33"/>
    <mergeCell ref="C8:C9"/>
    <mergeCell ref="C11:C12"/>
    <mergeCell ref="C14:C15"/>
    <mergeCell ref="C17:C21"/>
    <mergeCell ref="C23:C25"/>
    <mergeCell ref="C29:C30"/>
    <mergeCell ref="C32:C33"/>
    <mergeCell ref="D8:D9"/>
    <mergeCell ref="D11:D12"/>
    <mergeCell ref="D14:D15"/>
    <mergeCell ref="D17:D21"/>
    <mergeCell ref="D23:D25"/>
    <mergeCell ref="D29:D30"/>
    <mergeCell ref="D32:D33"/>
    <mergeCell ref="E8:E9"/>
    <mergeCell ref="E11:E12"/>
    <mergeCell ref="E14:E15"/>
    <mergeCell ref="E17:E21"/>
    <mergeCell ref="E23:E25"/>
    <mergeCell ref="E29:E30"/>
    <mergeCell ref="E32:E33"/>
    <mergeCell ref="J4:J5"/>
    <mergeCell ref="J6:J7"/>
    <mergeCell ref="J8:J10"/>
    <mergeCell ref="J11:J13"/>
    <mergeCell ref="J14:J16"/>
    <mergeCell ref="J17:J22"/>
    <mergeCell ref="J23:J26"/>
    <mergeCell ref="J27:J28"/>
    <mergeCell ref="J29:J31"/>
    <mergeCell ref="J32:J34"/>
    <mergeCell ref="J35:J36"/>
    <mergeCell ref="J37:J38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2024-12-02T01:58:59Z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