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70" windowHeight="83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45" i="1"/>
  <c r="G44"/>
  <c r="G43"/>
  <c r="G42"/>
  <c r="G41"/>
  <c r="G40"/>
  <c r="G39"/>
  <c r="G38"/>
  <c r="G37"/>
  <c r="G36"/>
  <c r="G35"/>
  <c r="G34"/>
  <c r="G33"/>
  <c r="G32"/>
  <c r="G56"/>
  <c r="G59"/>
  <c r="G58"/>
  <c r="G57"/>
  <c r="G55"/>
  <c r="G54"/>
  <c r="G53"/>
  <c r="G52"/>
  <c r="G51"/>
  <c r="G50"/>
  <c r="G49"/>
  <c r="G48"/>
  <c r="G47"/>
  <c r="G46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60" l="1"/>
  <c r="G63"/>
  <c r="G64" l="1"/>
  <c r="G65" s="1"/>
</calcChain>
</file>

<file path=xl/comments1.xml><?xml version="1.0" encoding="utf-8"?>
<comments xmlns="http://schemas.openxmlformats.org/spreadsheetml/2006/main">
  <authors>
    <author>Administrator</author>
  </authors>
  <commentList>
    <comment ref="G60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<sst xmlns="http://schemas.openxmlformats.org/spreadsheetml/2006/main" count="233" uniqueCount="59">
  <si>
    <t>具体项目预算
Quotation</t>
  </si>
  <si>
    <t>视频名称</t>
  </si>
  <si>
    <r>
      <rPr>
        <b/>
        <sz val="11"/>
        <rFont val="宋体"/>
        <family val="3"/>
        <charset val="134"/>
      </rPr>
      <t xml:space="preserve">项目
</t>
    </r>
    <r>
      <rPr>
        <b/>
        <sz val="11"/>
        <rFont val="Arial"/>
        <family val="2"/>
      </rPr>
      <t>Item</t>
    </r>
  </si>
  <si>
    <r>
      <rPr>
        <b/>
        <sz val="11"/>
        <rFont val="宋体"/>
        <family val="3"/>
        <charset val="134"/>
      </rPr>
      <t xml:space="preserve">内容描述
</t>
    </r>
    <r>
      <rPr>
        <b/>
        <sz val="11"/>
        <rFont val="Arial"/>
        <family val="2"/>
      </rPr>
      <t>Description</t>
    </r>
  </si>
  <si>
    <r>
      <rPr>
        <b/>
        <sz val="11"/>
        <rFont val="宋体"/>
        <family val="3"/>
        <charset val="134"/>
      </rPr>
      <t xml:space="preserve">收费单位
</t>
    </r>
    <r>
      <rPr>
        <b/>
        <sz val="11"/>
        <rFont val="Arial"/>
        <family val="2"/>
      </rPr>
      <t>Unit</t>
    </r>
  </si>
  <si>
    <r>
      <rPr>
        <b/>
        <sz val="11"/>
        <rFont val="宋体"/>
        <family val="3"/>
        <charset val="134"/>
      </rPr>
      <t xml:space="preserve">单价
</t>
    </r>
    <r>
      <rPr>
        <b/>
        <sz val="11"/>
        <rFont val="Arial"/>
        <family val="2"/>
      </rPr>
      <t>Unit Price</t>
    </r>
  </si>
  <si>
    <r>
      <rPr>
        <b/>
        <sz val="11"/>
        <rFont val="宋体"/>
        <family val="3"/>
        <charset val="134"/>
      </rPr>
      <t xml:space="preserve">数量
</t>
    </r>
    <r>
      <rPr>
        <b/>
        <sz val="11"/>
        <rFont val="Arial"/>
        <family val="2"/>
      </rPr>
      <t>Unit</t>
    </r>
  </si>
  <si>
    <r>
      <rPr>
        <b/>
        <sz val="11"/>
        <rFont val="宋体"/>
        <family val="3"/>
        <charset val="134"/>
      </rPr>
      <t xml:space="preserve">总价
</t>
    </r>
    <r>
      <rPr>
        <b/>
        <sz val="11"/>
        <rFont val="Arial"/>
        <family val="2"/>
      </rPr>
      <t>Subtotal</t>
    </r>
  </si>
  <si>
    <r>
      <rPr>
        <b/>
        <sz val="11"/>
        <rFont val="宋体"/>
        <family val="3"/>
        <charset val="134"/>
      </rPr>
      <t>是否第三方费用?</t>
    </r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（</t>
    </r>
    <r>
      <rPr>
        <b/>
        <sz val="11"/>
        <rFont val="Arial"/>
        <family val="2"/>
      </rPr>
      <t xml:space="preserve">Y/N)
</t>
    </r>
  </si>
  <si>
    <t>备注</t>
  </si>
  <si>
    <r>
      <rPr>
        <sz val="11"/>
        <rFont val="宋体"/>
        <family val="3"/>
        <charset val="134"/>
      </rPr>
      <t>二维动画制作（</t>
    </r>
    <r>
      <rPr>
        <sz val="11"/>
        <rFont val="Arial"/>
        <family val="2"/>
      </rPr>
      <t>Flash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</si>
  <si>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秒</t>
    </r>
    <r>
      <rPr>
        <sz val="11"/>
        <rFont val="Arial"/>
        <family val="2"/>
      </rPr>
      <t>/Sec</t>
    </r>
  </si>
  <si>
    <t>Y</t>
  </si>
  <si>
    <t>三维动画制作</t>
  </si>
  <si>
    <t>动态幻灯片</t>
  </si>
  <si>
    <r>
      <rPr>
        <sz val="11"/>
        <rFont val="宋体"/>
        <family val="3"/>
        <charset val="134"/>
      </rPr>
      <t>脚本大纲</t>
    </r>
    <r>
      <rPr>
        <sz val="11"/>
        <rFont val="Arial"/>
        <family val="2"/>
      </rPr>
      <t xml:space="preserve"> </t>
    </r>
  </si>
  <si>
    <t>视频主线，大纲发展</t>
  </si>
  <si>
    <t>个/pc</t>
  </si>
  <si>
    <t>N</t>
  </si>
  <si>
    <t>脚本编辑</t>
  </si>
  <si>
    <t>活动或拍摄活动前期的脚本编写</t>
  </si>
  <si>
    <t>小时/hour</t>
  </si>
  <si>
    <t>视频素材收集</t>
  </si>
  <si>
    <t>包含拍摄前采访、图片检索、对施维雅提供的素材进行整理等</t>
  </si>
  <si>
    <t>拍摄</t>
  </si>
  <si>
    <r>
      <rPr>
        <sz val="11"/>
        <rFont val="宋体"/>
        <family val="3"/>
        <charset val="134"/>
      </rPr>
      <t>全天拍摄（单机位），含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位拍摄人员的费用</t>
    </r>
  </si>
  <si>
    <r>
      <rPr>
        <sz val="11"/>
        <rFont val="宋体"/>
        <family val="3"/>
        <charset val="134"/>
      </rPr>
      <t>天</t>
    </r>
    <r>
      <rPr>
        <sz val="11"/>
        <rFont val="Arial"/>
        <family val="2"/>
      </rPr>
      <t>/day</t>
    </r>
  </si>
  <si>
    <t>特效</t>
  </si>
  <si>
    <t>转场特效，字幕特效，logo特效等</t>
  </si>
  <si>
    <t>配乐</t>
  </si>
  <si>
    <t>为视频提供背景音乐(不包括版权音乐的版权费)</t>
  </si>
  <si>
    <t>字幕</t>
  </si>
  <si>
    <t>按照剧本为视频添加字幕(不包括特效字幕)</t>
  </si>
  <si>
    <t>分钟</t>
  </si>
  <si>
    <t>配音</t>
  </si>
  <si>
    <t>按照剧本进行配音，专业级配音演员</t>
  </si>
  <si>
    <t>三维特效</t>
  </si>
  <si>
    <t>秒</t>
  </si>
  <si>
    <t>修图
Patch up</t>
  </si>
  <si>
    <t>对实拍的人物照片进行修补</t>
  </si>
  <si>
    <t>张/pc</t>
  </si>
  <si>
    <t>后期加工及内容剪辑
Filming Editing</t>
  </si>
  <si>
    <t>视频剪辑，指对母带进行剪辑，按工作时间收取</t>
  </si>
  <si>
    <t>多媒体的合成</t>
  </si>
  <si>
    <t>包含配音、配乐、字幕的合成；收费标准指一套成品</t>
  </si>
  <si>
    <t>视频总计(不含服务费和税费):</t>
  </si>
  <si>
    <t>其他项费用小计：</t>
  </si>
  <si>
    <r>
      <rPr>
        <sz val="11"/>
        <rFont val="宋体"/>
        <family val="3"/>
        <charset val="134"/>
      </rPr>
      <t xml:space="preserve">服务费
</t>
    </r>
    <r>
      <rPr>
        <sz val="11"/>
        <rFont val="Arial"/>
        <family val="2"/>
      </rPr>
      <t>Service Fee</t>
    </r>
  </si>
  <si>
    <t>市场营销公司垫付的零星第三方支出，需要收取在实际发生基础上收取服务费的部分。请注意需要付款时提供第三方发票作为支持文件。</t>
  </si>
  <si>
    <t>不含税总计:</t>
  </si>
  <si>
    <t>税金
Tax</t>
  </si>
  <si>
    <t>开场舞（地屏）特效视频</t>
    <phoneticPr fontId="15" type="noConversion"/>
  </si>
  <si>
    <r>
      <t>秒</t>
    </r>
    <r>
      <rPr>
        <sz val="11"/>
        <rFont val="Arial"/>
        <family val="2"/>
      </rPr>
      <t>/Sec</t>
    </r>
    <phoneticPr fontId="15" type="noConversion"/>
  </si>
  <si>
    <t>秒</t>
    <phoneticPr fontId="15" type="noConversion"/>
  </si>
  <si>
    <t>个/pc</t>
    <phoneticPr fontId="15" type="noConversion"/>
  </si>
  <si>
    <r>
      <rPr>
        <b/>
        <sz val="11"/>
        <rFont val="宋体"/>
        <family val="3"/>
        <charset val="134"/>
      </rPr>
      <t>动态</t>
    </r>
    <r>
      <rPr>
        <b/>
        <sz val="11"/>
        <rFont val="Calibri"/>
        <family val="1"/>
      </rPr>
      <t>kv</t>
    </r>
    <phoneticPr fontId="15" type="noConversion"/>
  </si>
  <si>
    <t>动感单车屏幕互动视频</t>
    <phoneticPr fontId="15" type="noConversion"/>
  </si>
  <si>
    <t>孔明灯结束视频</t>
    <phoneticPr fontId="15" type="noConversion"/>
  </si>
  <si>
    <r>
      <rPr>
        <b/>
        <sz val="11"/>
        <color theme="0"/>
        <rFont val="宋体"/>
        <family val="3"/>
        <charset val="134"/>
      </rPr>
      <t>第三方费用小计</t>
    </r>
    <r>
      <rPr>
        <b/>
        <sz val="11"/>
        <color theme="0"/>
        <rFont val="Arial"/>
        <family val="2"/>
      </rPr>
      <t xml:space="preserve"> Total 3rd party cost:</t>
    </r>
    <phoneticPr fontId="15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</si>
</sst>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name val="Calibri"/>
      <family val="1"/>
    </font>
    <font>
      <sz val="10"/>
      <name val="Microsoft YaHei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Calibri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/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/>
    <xf numFmtId="0" fontId="7" fillId="5" borderId="1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/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protection locked="0"/>
    </xf>
    <xf numFmtId="0" fontId="1" fillId="7" borderId="1" xfId="0" applyFont="1" applyFill="1" applyBorder="1" applyAlignment="1"/>
    <xf numFmtId="10" fontId="6" fillId="7" borderId="2" xfId="0" applyNumberFormat="1" applyFont="1" applyFill="1" applyBorder="1" applyAlignment="1" applyProtection="1">
      <alignment horizontal="left" vertical="center" wrapText="1"/>
    </xf>
    <xf numFmtId="10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/>
    <xf numFmtId="0" fontId="0" fillId="8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protection locked="0"/>
    </xf>
    <xf numFmtId="9" fontId="7" fillId="5" borderId="1" xfId="0" applyNumberFormat="1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 applyProtection="1">
      <alignment horizontal="right" vertical="center"/>
    </xf>
    <xf numFmtId="10" fontId="7" fillId="5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 applyAlignment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right" vertical="center" wrapText="1"/>
      <protection locked="0"/>
    </xf>
    <xf numFmtId="0" fontId="7" fillId="5" borderId="3" xfId="0" applyFont="1" applyFill="1" applyBorder="1" applyAlignment="1" applyProtection="1">
      <alignment horizontal="right" vertical="center" wrapText="1"/>
      <protection locked="0"/>
    </xf>
    <xf numFmtId="0" fontId="7" fillId="5" borderId="4" xfId="0" applyFont="1" applyFill="1" applyBorder="1" applyAlignment="1" applyProtection="1">
      <alignment horizontal="right" vertical="center" wrapText="1"/>
      <protection locked="0"/>
    </xf>
    <xf numFmtId="10" fontId="9" fillId="6" borderId="2" xfId="0" applyNumberFormat="1" applyFont="1" applyFill="1" applyBorder="1" applyAlignment="1" applyProtection="1">
      <alignment horizontal="right" vertical="center" wrapText="1"/>
    </xf>
    <xf numFmtId="10" fontId="9" fillId="6" borderId="3" xfId="0" applyNumberFormat="1" applyFont="1" applyFill="1" applyBorder="1" applyAlignment="1" applyProtection="1">
      <alignment horizontal="right" vertical="center" wrapText="1"/>
    </xf>
    <xf numFmtId="10" fontId="9" fillId="6" borderId="4" xfId="0" applyNumberFormat="1" applyFont="1" applyFill="1" applyBorder="1" applyAlignment="1" applyProtection="1">
      <alignment horizontal="right" vertical="center" wrapText="1"/>
    </xf>
    <xf numFmtId="10" fontId="5" fillId="7" borderId="1" xfId="0" applyNumberFormat="1" applyFont="1" applyFill="1" applyBorder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zoomScale="80" zoomScaleNormal="80" workbookViewId="0">
      <selection activeCell="G67" sqref="G67"/>
    </sheetView>
  </sheetViews>
  <sheetFormatPr defaultColWidth="8.75" defaultRowHeight="13.5"/>
  <cols>
    <col min="1" max="1" width="31.125" style="1" customWidth="1"/>
    <col min="2" max="2" width="33.625" style="1" customWidth="1"/>
    <col min="3" max="3" width="45" style="1" customWidth="1"/>
    <col min="4" max="4" width="10.625" style="1" customWidth="1"/>
    <col min="5" max="8" width="12.5" style="1" customWidth="1"/>
    <col min="9" max="9" width="17.875" style="1" customWidth="1"/>
    <col min="10" max="16384" width="8.75" style="1"/>
  </cols>
  <sheetData>
    <row r="1" spans="1:9" ht="40.15" customHeight="1">
      <c r="A1" s="45"/>
      <c r="B1" s="45"/>
      <c r="C1" s="45"/>
      <c r="D1" s="45"/>
      <c r="E1" s="46" t="s">
        <v>0</v>
      </c>
      <c r="F1" s="47"/>
      <c r="G1" s="47"/>
      <c r="H1" s="47"/>
      <c r="I1" s="48"/>
    </row>
    <row r="2" spans="1:9" ht="40.15" customHeight="1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38" t="s">
        <v>9</v>
      </c>
    </row>
    <row r="3" spans="1:9" s="2" customFormat="1" ht="35.25" customHeight="1">
      <c r="A3" s="41" t="s">
        <v>51</v>
      </c>
      <c r="B3" s="8" t="s">
        <v>10</v>
      </c>
      <c r="C3" s="9"/>
      <c r="D3" s="10" t="s">
        <v>11</v>
      </c>
      <c r="E3" s="11"/>
      <c r="F3" s="11">
        <v>0</v>
      </c>
      <c r="G3" s="12">
        <f>E3*F3</f>
        <v>0</v>
      </c>
      <c r="H3" s="11" t="s">
        <v>12</v>
      </c>
      <c r="I3" s="39"/>
    </row>
    <row r="4" spans="1:9" s="2" customFormat="1" ht="35.25" customHeight="1">
      <c r="A4" s="7"/>
      <c r="B4" s="13" t="s">
        <v>13</v>
      </c>
      <c r="C4" s="9"/>
      <c r="D4" s="10" t="s">
        <v>52</v>
      </c>
      <c r="E4" s="11"/>
      <c r="F4" s="11"/>
      <c r="G4" s="12">
        <f t="shared" ref="G4:G31" si="0">E4*F4</f>
        <v>0</v>
      </c>
      <c r="H4" s="11" t="s">
        <v>12</v>
      </c>
      <c r="I4" s="39"/>
    </row>
    <row r="5" spans="1:9" s="2" customFormat="1" ht="35.25" customHeight="1">
      <c r="A5" s="7"/>
      <c r="B5" s="8" t="s">
        <v>14</v>
      </c>
      <c r="C5" s="14"/>
      <c r="D5" s="10" t="s">
        <v>11</v>
      </c>
      <c r="E5" s="11"/>
      <c r="F5" s="11">
        <v>0</v>
      </c>
      <c r="G5" s="12">
        <f t="shared" si="0"/>
        <v>0</v>
      </c>
      <c r="H5" s="11" t="s">
        <v>12</v>
      </c>
      <c r="I5" s="39"/>
    </row>
    <row r="6" spans="1:9" s="2" customFormat="1" ht="35.25" customHeight="1">
      <c r="A6" s="7"/>
      <c r="B6" s="8" t="s">
        <v>15</v>
      </c>
      <c r="C6" s="9" t="s">
        <v>16</v>
      </c>
      <c r="D6" s="10" t="s">
        <v>17</v>
      </c>
      <c r="E6" s="11"/>
      <c r="F6" s="11">
        <v>0</v>
      </c>
      <c r="G6" s="12">
        <f t="shared" si="0"/>
        <v>0</v>
      </c>
      <c r="H6" s="11" t="s">
        <v>18</v>
      </c>
      <c r="I6" s="39"/>
    </row>
    <row r="7" spans="1:9" s="2" customFormat="1" ht="35.25" customHeight="1">
      <c r="A7" s="7"/>
      <c r="B7" s="13" t="s">
        <v>19</v>
      </c>
      <c r="C7" s="9" t="s">
        <v>20</v>
      </c>
      <c r="D7" s="10" t="s">
        <v>21</v>
      </c>
      <c r="E7" s="11"/>
      <c r="F7" s="11">
        <v>0</v>
      </c>
      <c r="G7" s="12">
        <f t="shared" si="0"/>
        <v>0</v>
      </c>
      <c r="H7" s="11" t="s">
        <v>18</v>
      </c>
      <c r="I7" s="39"/>
    </row>
    <row r="8" spans="1:9" s="2" customFormat="1" ht="35.25" customHeight="1">
      <c r="A8" s="7"/>
      <c r="B8" s="13" t="s">
        <v>22</v>
      </c>
      <c r="C8" s="9" t="s">
        <v>23</v>
      </c>
      <c r="D8" s="10" t="s">
        <v>21</v>
      </c>
      <c r="E8" s="11"/>
      <c r="F8" s="11">
        <v>0</v>
      </c>
      <c r="G8" s="12">
        <f t="shared" si="0"/>
        <v>0</v>
      </c>
      <c r="H8" s="11" t="s">
        <v>18</v>
      </c>
      <c r="I8" s="39"/>
    </row>
    <row r="9" spans="1:9" s="2" customFormat="1" ht="35.25" customHeight="1">
      <c r="A9" s="7"/>
      <c r="B9" s="15" t="s">
        <v>24</v>
      </c>
      <c r="C9" s="9" t="s">
        <v>25</v>
      </c>
      <c r="D9" s="10" t="s">
        <v>26</v>
      </c>
      <c r="E9" s="11"/>
      <c r="F9" s="11">
        <v>0</v>
      </c>
      <c r="G9" s="12">
        <f t="shared" si="0"/>
        <v>0</v>
      </c>
      <c r="H9" s="11" t="s">
        <v>12</v>
      </c>
      <c r="I9" s="39"/>
    </row>
    <row r="10" spans="1:9" s="2" customFormat="1" ht="35.25" customHeight="1">
      <c r="A10" s="7"/>
      <c r="B10" s="15" t="s">
        <v>27</v>
      </c>
      <c r="C10" s="9" t="s">
        <v>28</v>
      </c>
      <c r="D10" s="10" t="s">
        <v>54</v>
      </c>
      <c r="E10" s="11">
        <v>500</v>
      </c>
      <c r="F10" s="11">
        <v>6</v>
      </c>
      <c r="G10" s="12">
        <f t="shared" si="0"/>
        <v>3000</v>
      </c>
      <c r="H10" s="11" t="s">
        <v>12</v>
      </c>
      <c r="I10" s="39"/>
    </row>
    <row r="11" spans="1:9" s="2" customFormat="1" ht="35.25" customHeight="1">
      <c r="A11" s="7"/>
      <c r="B11" s="15" t="s">
        <v>29</v>
      </c>
      <c r="C11" s="16" t="s">
        <v>30</v>
      </c>
      <c r="D11" s="10" t="s">
        <v>54</v>
      </c>
      <c r="E11" s="11">
        <v>2500</v>
      </c>
      <c r="F11" s="11">
        <v>1</v>
      </c>
      <c r="G11" s="12">
        <f t="shared" si="0"/>
        <v>2500</v>
      </c>
      <c r="H11" s="11" t="s">
        <v>12</v>
      </c>
      <c r="I11" s="39"/>
    </row>
    <row r="12" spans="1:9" s="2" customFormat="1" ht="35.25" customHeight="1">
      <c r="A12" s="7"/>
      <c r="B12" s="15" t="s">
        <v>31</v>
      </c>
      <c r="C12" s="16" t="s">
        <v>32</v>
      </c>
      <c r="D12" s="10" t="s">
        <v>33</v>
      </c>
      <c r="E12" s="11"/>
      <c r="F12" s="11">
        <v>0</v>
      </c>
      <c r="G12" s="12">
        <f t="shared" si="0"/>
        <v>0</v>
      </c>
      <c r="H12" s="11" t="s">
        <v>12</v>
      </c>
      <c r="I12" s="39"/>
    </row>
    <row r="13" spans="1:9" s="2" customFormat="1" ht="35.25" customHeight="1">
      <c r="A13" s="7"/>
      <c r="B13" s="15" t="s">
        <v>34</v>
      </c>
      <c r="C13" s="16" t="s">
        <v>35</v>
      </c>
      <c r="D13" s="10" t="s">
        <v>33</v>
      </c>
      <c r="E13" s="11"/>
      <c r="F13" s="11">
        <v>0</v>
      </c>
      <c r="G13" s="12">
        <f t="shared" si="0"/>
        <v>0</v>
      </c>
      <c r="H13" s="11" t="s">
        <v>12</v>
      </c>
      <c r="I13" s="39"/>
    </row>
    <row r="14" spans="1:9" s="2" customFormat="1" ht="35.25" customHeight="1">
      <c r="A14" s="7"/>
      <c r="B14" s="15" t="s">
        <v>36</v>
      </c>
      <c r="C14" s="9"/>
      <c r="D14" s="10" t="s">
        <v>53</v>
      </c>
      <c r="E14" s="11">
        <v>260</v>
      </c>
      <c r="F14" s="11">
        <v>190</v>
      </c>
      <c r="G14" s="12">
        <f t="shared" si="0"/>
        <v>49400</v>
      </c>
      <c r="H14" s="11" t="s">
        <v>12</v>
      </c>
      <c r="I14" s="39"/>
    </row>
    <row r="15" spans="1:9" s="2" customFormat="1" ht="35.25" customHeight="1">
      <c r="A15" s="7"/>
      <c r="B15" s="15" t="s">
        <v>38</v>
      </c>
      <c r="C15" s="9" t="s">
        <v>39</v>
      </c>
      <c r="D15" s="10" t="s">
        <v>40</v>
      </c>
      <c r="E15" s="11"/>
      <c r="F15" s="11">
        <v>0</v>
      </c>
      <c r="G15" s="12">
        <f t="shared" si="0"/>
        <v>0</v>
      </c>
      <c r="H15" s="11" t="s">
        <v>12</v>
      </c>
      <c r="I15" s="39"/>
    </row>
    <row r="16" spans="1:9" s="2" customFormat="1" ht="35.25" customHeight="1">
      <c r="A16" s="7"/>
      <c r="B16" s="15" t="s">
        <v>41</v>
      </c>
      <c r="C16" s="9" t="s">
        <v>42</v>
      </c>
      <c r="D16" s="10" t="s">
        <v>21</v>
      </c>
      <c r="E16" s="11"/>
      <c r="F16" s="11">
        <v>0</v>
      </c>
      <c r="G16" s="12">
        <f t="shared" si="0"/>
        <v>0</v>
      </c>
      <c r="H16" s="11" t="s">
        <v>12</v>
      </c>
      <c r="I16" s="39"/>
    </row>
    <row r="17" spans="1:9" s="2" customFormat="1" ht="35.25" customHeight="1">
      <c r="A17" s="7"/>
      <c r="B17" s="15" t="s">
        <v>43</v>
      </c>
      <c r="C17" s="9" t="s">
        <v>44</v>
      </c>
      <c r="D17" s="10" t="s">
        <v>17</v>
      </c>
      <c r="E17" s="11"/>
      <c r="F17" s="11">
        <v>0</v>
      </c>
      <c r="G17" s="12">
        <f t="shared" si="0"/>
        <v>0</v>
      </c>
      <c r="H17" s="11" t="s">
        <v>12</v>
      </c>
      <c r="I17" s="39"/>
    </row>
    <row r="18" spans="1:9" s="2" customFormat="1" ht="35.25" customHeight="1">
      <c r="A18" s="41" t="s">
        <v>56</v>
      </c>
      <c r="B18" s="8" t="s">
        <v>10</v>
      </c>
      <c r="C18" s="9"/>
      <c r="D18" s="10" t="s">
        <v>11</v>
      </c>
      <c r="E18" s="11"/>
      <c r="F18" s="11">
        <v>0</v>
      </c>
      <c r="G18" s="12">
        <f t="shared" si="0"/>
        <v>0</v>
      </c>
      <c r="H18" s="11" t="s">
        <v>12</v>
      </c>
      <c r="I18" s="39"/>
    </row>
    <row r="19" spans="1:9" s="2" customFormat="1" ht="35.25" customHeight="1">
      <c r="A19" s="7"/>
      <c r="B19" s="13" t="s">
        <v>13</v>
      </c>
      <c r="C19" s="9"/>
      <c r="D19" s="10" t="s">
        <v>11</v>
      </c>
      <c r="E19" s="11"/>
      <c r="F19" s="11">
        <v>0</v>
      </c>
      <c r="G19" s="12">
        <f t="shared" si="0"/>
        <v>0</v>
      </c>
      <c r="H19" s="11" t="s">
        <v>12</v>
      </c>
      <c r="I19" s="39"/>
    </row>
    <row r="20" spans="1:9" s="2" customFormat="1" ht="35.25" customHeight="1">
      <c r="A20" s="7"/>
      <c r="B20" s="8" t="s">
        <v>14</v>
      </c>
      <c r="C20" s="14"/>
      <c r="D20" s="10" t="s">
        <v>11</v>
      </c>
      <c r="E20" s="11"/>
      <c r="F20" s="11">
        <v>0</v>
      </c>
      <c r="G20" s="12">
        <f t="shared" si="0"/>
        <v>0</v>
      </c>
      <c r="H20" s="11" t="s">
        <v>12</v>
      </c>
      <c r="I20" s="39"/>
    </row>
    <row r="21" spans="1:9" s="2" customFormat="1" ht="35.25" customHeight="1">
      <c r="A21" s="7"/>
      <c r="B21" s="8" t="s">
        <v>15</v>
      </c>
      <c r="C21" s="9" t="s">
        <v>16</v>
      </c>
      <c r="D21" s="10" t="s">
        <v>17</v>
      </c>
      <c r="E21" s="11"/>
      <c r="F21" s="11">
        <v>0</v>
      </c>
      <c r="G21" s="12">
        <f t="shared" si="0"/>
        <v>0</v>
      </c>
      <c r="H21" s="11" t="s">
        <v>18</v>
      </c>
      <c r="I21" s="39"/>
    </row>
    <row r="22" spans="1:9" s="2" customFormat="1" ht="35.25" customHeight="1">
      <c r="A22" s="7"/>
      <c r="B22" s="13" t="s">
        <v>19</v>
      </c>
      <c r="C22" s="9" t="s">
        <v>20</v>
      </c>
      <c r="D22" s="10" t="s">
        <v>21</v>
      </c>
      <c r="E22" s="11"/>
      <c r="F22" s="11">
        <v>0</v>
      </c>
      <c r="G22" s="12">
        <f t="shared" si="0"/>
        <v>0</v>
      </c>
      <c r="H22" s="11" t="s">
        <v>18</v>
      </c>
      <c r="I22" s="39"/>
    </row>
    <row r="23" spans="1:9" s="2" customFormat="1" ht="35.25" customHeight="1">
      <c r="A23" s="7"/>
      <c r="B23" s="17" t="s">
        <v>22</v>
      </c>
      <c r="C23" s="18" t="s">
        <v>23</v>
      </c>
      <c r="D23" s="19" t="s">
        <v>21</v>
      </c>
      <c r="E23" s="11"/>
      <c r="F23" s="11">
        <v>0</v>
      </c>
      <c r="G23" s="12">
        <f t="shared" si="0"/>
        <v>0</v>
      </c>
      <c r="H23" s="11" t="s">
        <v>18</v>
      </c>
      <c r="I23" s="39"/>
    </row>
    <row r="24" spans="1:9" s="2" customFormat="1" ht="35.25" customHeight="1">
      <c r="A24" s="7"/>
      <c r="B24" s="15" t="s">
        <v>27</v>
      </c>
      <c r="C24" s="9" t="s">
        <v>28</v>
      </c>
      <c r="D24" s="10" t="s">
        <v>17</v>
      </c>
      <c r="E24" s="11">
        <v>2000</v>
      </c>
      <c r="F24" s="11">
        <v>1</v>
      </c>
      <c r="G24" s="12">
        <f t="shared" si="0"/>
        <v>2000</v>
      </c>
      <c r="H24" s="11" t="s">
        <v>12</v>
      </c>
      <c r="I24" s="39"/>
    </row>
    <row r="25" spans="1:9" s="2" customFormat="1" ht="35.25" customHeight="1">
      <c r="A25" s="7"/>
      <c r="B25" s="15" t="s">
        <v>29</v>
      </c>
      <c r="C25" s="16" t="s">
        <v>30</v>
      </c>
      <c r="D25" s="10" t="s">
        <v>17</v>
      </c>
      <c r="E25" s="11">
        <v>1000</v>
      </c>
      <c r="F25" s="11">
        <v>1</v>
      </c>
      <c r="G25" s="12">
        <f t="shared" si="0"/>
        <v>1000</v>
      </c>
      <c r="H25" s="11" t="s">
        <v>12</v>
      </c>
      <c r="I25" s="39"/>
    </row>
    <row r="26" spans="1:9" s="2" customFormat="1" ht="35.25" customHeight="1">
      <c r="A26" s="7"/>
      <c r="B26" s="15" t="s">
        <v>31</v>
      </c>
      <c r="C26" s="16" t="s">
        <v>32</v>
      </c>
      <c r="D26" s="10" t="s">
        <v>33</v>
      </c>
      <c r="E26" s="11"/>
      <c r="F26" s="11">
        <v>0</v>
      </c>
      <c r="G26" s="12">
        <f t="shared" si="0"/>
        <v>0</v>
      </c>
      <c r="H26" s="11" t="s">
        <v>12</v>
      </c>
      <c r="I26" s="39"/>
    </row>
    <row r="27" spans="1:9" s="2" customFormat="1" ht="35.25" customHeight="1">
      <c r="A27" s="7"/>
      <c r="B27" s="15" t="s">
        <v>34</v>
      </c>
      <c r="C27" s="16" t="s">
        <v>35</v>
      </c>
      <c r="D27" s="10" t="s">
        <v>33</v>
      </c>
      <c r="E27" s="11"/>
      <c r="F27" s="11">
        <v>0</v>
      </c>
      <c r="G27" s="12">
        <f t="shared" si="0"/>
        <v>0</v>
      </c>
      <c r="H27" s="11" t="s">
        <v>12</v>
      </c>
      <c r="I27" s="39"/>
    </row>
    <row r="28" spans="1:9" s="2" customFormat="1" ht="35.25" customHeight="1">
      <c r="A28" s="7"/>
      <c r="B28" s="15" t="s">
        <v>36</v>
      </c>
      <c r="C28" s="9"/>
      <c r="D28" s="10" t="s">
        <v>37</v>
      </c>
      <c r="E28" s="11">
        <v>300</v>
      </c>
      <c r="F28" s="11">
        <v>90</v>
      </c>
      <c r="G28" s="12">
        <f t="shared" si="0"/>
        <v>27000</v>
      </c>
      <c r="H28" s="11" t="s">
        <v>12</v>
      </c>
      <c r="I28" s="39"/>
    </row>
    <row r="29" spans="1:9" s="2" customFormat="1" ht="35.25" customHeight="1">
      <c r="A29" s="7"/>
      <c r="B29" s="15" t="s">
        <v>38</v>
      </c>
      <c r="C29" s="9" t="s">
        <v>39</v>
      </c>
      <c r="D29" s="10" t="s">
        <v>40</v>
      </c>
      <c r="E29" s="11"/>
      <c r="F29" s="11">
        <v>0</v>
      </c>
      <c r="G29" s="12">
        <f t="shared" si="0"/>
        <v>0</v>
      </c>
      <c r="H29" s="11" t="s">
        <v>12</v>
      </c>
      <c r="I29" s="39"/>
    </row>
    <row r="30" spans="1:9" s="2" customFormat="1" ht="35.25" customHeight="1">
      <c r="A30" s="7"/>
      <c r="B30" s="15" t="s">
        <v>41</v>
      </c>
      <c r="C30" s="9" t="s">
        <v>42</v>
      </c>
      <c r="D30" s="10" t="s">
        <v>21</v>
      </c>
      <c r="E30" s="11"/>
      <c r="F30" s="11">
        <v>0</v>
      </c>
      <c r="G30" s="12">
        <f t="shared" si="0"/>
        <v>0</v>
      </c>
      <c r="H30" s="11" t="s">
        <v>12</v>
      </c>
      <c r="I30" s="39"/>
    </row>
    <row r="31" spans="1:9" s="2" customFormat="1" ht="35.25" customHeight="1">
      <c r="A31" s="7"/>
      <c r="B31" s="15" t="s">
        <v>43</v>
      </c>
      <c r="C31" s="9" t="s">
        <v>44</v>
      </c>
      <c r="D31" s="10" t="s">
        <v>17</v>
      </c>
      <c r="E31" s="11"/>
      <c r="F31" s="11">
        <v>0</v>
      </c>
      <c r="G31" s="12">
        <f t="shared" si="0"/>
        <v>0</v>
      </c>
      <c r="H31" s="11" t="s">
        <v>12</v>
      </c>
      <c r="I31" s="39"/>
    </row>
    <row r="32" spans="1:9" s="2" customFormat="1" ht="35.25" customHeight="1">
      <c r="A32" s="41" t="s">
        <v>57</v>
      </c>
      <c r="B32" s="8" t="s">
        <v>10</v>
      </c>
      <c r="C32" s="9"/>
      <c r="D32" s="10" t="s">
        <v>11</v>
      </c>
      <c r="E32" s="11"/>
      <c r="F32" s="11">
        <v>0</v>
      </c>
      <c r="G32" s="12">
        <f t="shared" ref="G32:G45" si="1">E32*F32</f>
        <v>0</v>
      </c>
      <c r="H32" s="11" t="s">
        <v>12</v>
      </c>
      <c r="I32" s="39"/>
    </row>
    <row r="33" spans="1:9" s="2" customFormat="1" ht="35.25" customHeight="1">
      <c r="A33" s="7"/>
      <c r="B33" s="13" t="s">
        <v>13</v>
      </c>
      <c r="C33" s="9"/>
      <c r="D33" s="10" t="s">
        <v>11</v>
      </c>
      <c r="E33" s="11"/>
      <c r="F33" s="11">
        <v>0</v>
      </c>
      <c r="G33" s="12">
        <f t="shared" si="1"/>
        <v>0</v>
      </c>
      <c r="H33" s="11" t="s">
        <v>12</v>
      </c>
      <c r="I33" s="39"/>
    </row>
    <row r="34" spans="1:9" s="2" customFormat="1" ht="35.25" customHeight="1">
      <c r="A34" s="7"/>
      <c r="B34" s="8" t="s">
        <v>14</v>
      </c>
      <c r="C34" s="14"/>
      <c r="D34" s="10" t="s">
        <v>11</v>
      </c>
      <c r="E34" s="11"/>
      <c r="F34" s="11">
        <v>0</v>
      </c>
      <c r="G34" s="12">
        <f t="shared" si="1"/>
        <v>0</v>
      </c>
      <c r="H34" s="11" t="s">
        <v>12</v>
      </c>
      <c r="I34" s="39"/>
    </row>
    <row r="35" spans="1:9" s="2" customFormat="1" ht="35.25" customHeight="1">
      <c r="A35" s="7"/>
      <c r="B35" s="8" t="s">
        <v>15</v>
      </c>
      <c r="C35" s="9" t="s">
        <v>16</v>
      </c>
      <c r="D35" s="10" t="s">
        <v>17</v>
      </c>
      <c r="E35" s="11"/>
      <c r="F35" s="11">
        <v>0</v>
      </c>
      <c r="G35" s="12">
        <f t="shared" si="1"/>
        <v>0</v>
      </c>
      <c r="H35" s="11" t="s">
        <v>18</v>
      </c>
      <c r="I35" s="39"/>
    </row>
    <row r="36" spans="1:9" s="2" customFormat="1" ht="35.25" customHeight="1">
      <c r="A36" s="7"/>
      <c r="B36" s="13" t="s">
        <v>19</v>
      </c>
      <c r="C36" s="9" t="s">
        <v>20</v>
      </c>
      <c r="D36" s="10" t="s">
        <v>21</v>
      </c>
      <c r="E36" s="11"/>
      <c r="F36" s="11">
        <v>0</v>
      </c>
      <c r="G36" s="12">
        <f t="shared" si="1"/>
        <v>0</v>
      </c>
      <c r="H36" s="11" t="s">
        <v>18</v>
      </c>
      <c r="I36" s="39"/>
    </row>
    <row r="37" spans="1:9" s="2" customFormat="1" ht="35.25" customHeight="1">
      <c r="A37" s="7"/>
      <c r="B37" s="17" t="s">
        <v>22</v>
      </c>
      <c r="C37" s="18" t="s">
        <v>23</v>
      </c>
      <c r="D37" s="19" t="s">
        <v>21</v>
      </c>
      <c r="E37" s="11">
        <v>200</v>
      </c>
      <c r="F37" s="11">
        <v>16</v>
      </c>
      <c r="G37" s="12">
        <f t="shared" si="1"/>
        <v>3200</v>
      </c>
      <c r="H37" s="11" t="s">
        <v>18</v>
      </c>
      <c r="I37" s="39"/>
    </row>
    <row r="38" spans="1:9" s="2" customFormat="1" ht="35.25" customHeight="1">
      <c r="A38" s="7"/>
      <c r="B38" s="15" t="s">
        <v>27</v>
      </c>
      <c r="C38" s="9" t="s">
        <v>28</v>
      </c>
      <c r="D38" s="10" t="s">
        <v>17</v>
      </c>
      <c r="E38" s="11"/>
      <c r="F38" s="11">
        <v>0</v>
      </c>
      <c r="G38" s="12">
        <f t="shared" si="1"/>
        <v>0</v>
      </c>
      <c r="H38" s="11" t="s">
        <v>12</v>
      </c>
      <c r="I38" s="39"/>
    </row>
    <row r="39" spans="1:9" s="2" customFormat="1" ht="35.25" customHeight="1">
      <c r="A39" s="7"/>
      <c r="B39" s="15" t="s">
        <v>29</v>
      </c>
      <c r="C39" s="16" t="s">
        <v>30</v>
      </c>
      <c r="D39" s="10" t="s">
        <v>17</v>
      </c>
      <c r="E39" s="11">
        <v>1000</v>
      </c>
      <c r="F39" s="11">
        <v>1</v>
      </c>
      <c r="G39" s="12">
        <f t="shared" si="1"/>
        <v>1000</v>
      </c>
      <c r="H39" s="11" t="s">
        <v>12</v>
      </c>
      <c r="I39" s="39"/>
    </row>
    <row r="40" spans="1:9" s="2" customFormat="1" ht="35.25" customHeight="1">
      <c r="A40" s="7"/>
      <c r="B40" s="15" t="s">
        <v>31</v>
      </c>
      <c r="C40" s="16" t="s">
        <v>32</v>
      </c>
      <c r="D40" s="10" t="s">
        <v>33</v>
      </c>
      <c r="E40" s="11"/>
      <c r="F40" s="11">
        <v>0</v>
      </c>
      <c r="G40" s="12">
        <f t="shared" si="1"/>
        <v>0</v>
      </c>
      <c r="H40" s="11" t="s">
        <v>12</v>
      </c>
      <c r="I40" s="39"/>
    </row>
    <row r="41" spans="1:9" s="2" customFormat="1" ht="35.25" customHeight="1">
      <c r="A41" s="7"/>
      <c r="B41" s="15" t="s">
        <v>34</v>
      </c>
      <c r="C41" s="16" t="s">
        <v>35</v>
      </c>
      <c r="D41" s="10" t="s">
        <v>33</v>
      </c>
      <c r="E41" s="11"/>
      <c r="F41" s="11">
        <v>0</v>
      </c>
      <c r="G41" s="12">
        <f t="shared" si="1"/>
        <v>0</v>
      </c>
      <c r="H41" s="11" t="s">
        <v>12</v>
      </c>
      <c r="I41" s="39"/>
    </row>
    <row r="42" spans="1:9" s="2" customFormat="1" ht="35.25" customHeight="1">
      <c r="A42" s="7"/>
      <c r="B42" s="15" t="s">
        <v>36</v>
      </c>
      <c r="C42" s="9"/>
      <c r="D42" s="10" t="s">
        <v>37</v>
      </c>
      <c r="E42" s="11">
        <v>300</v>
      </c>
      <c r="F42" s="11">
        <v>60</v>
      </c>
      <c r="G42" s="12">
        <f t="shared" si="1"/>
        <v>18000</v>
      </c>
      <c r="H42" s="11" t="s">
        <v>12</v>
      </c>
      <c r="I42" s="39"/>
    </row>
    <row r="43" spans="1:9" s="2" customFormat="1" ht="35.25" customHeight="1">
      <c r="A43" s="7"/>
      <c r="B43" s="15" t="s">
        <v>38</v>
      </c>
      <c r="C43" s="9" t="s">
        <v>39</v>
      </c>
      <c r="D43" s="10" t="s">
        <v>40</v>
      </c>
      <c r="E43" s="11"/>
      <c r="F43" s="11">
        <v>0</v>
      </c>
      <c r="G43" s="12">
        <f t="shared" si="1"/>
        <v>0</v>
      </c>
      <c r="H43" s="11" t="s">
        <v>12</v>
      </c>
      <c r="I43" s="39"/>
    </row>
    <row r="44" spans="1:9" s="2" customFormat="1" ht="35.25" customHeight="1">
      <c r="A44" s="7"/>
      <c r="B44" s="15" t="s">
        <v>41</v>
      </c>
      <c r="C44" s="9" t="s">
        <v>42</v>
      </c>
      <c r="D44" s="10" t="s">
        <v>21</v>
      </c>
      <c r="E44" s="11">
        <v>300</v>
      </c>
      <c r="F44" s="11">
        <v>16</v>
      </c>
      <c r="G44" s="12">
        <f t="shared" si="1"/>
        <v>4800</v>
      </c>
      <c r="H44" s="11" t="s">
        <v>12</v>
      </c>
      <c r="I44" s="39"/>
    </row>
    <row r="45" spans="1:9" s="2" customFormat="1" ht="35.25" customHeight="1">
      <c r="A45" s="7"/>
      <c r="B45" s="15" t="s">
        <v>43</v>
      </c>
      <c r="C45" s="9" t="s">
        <v>44</v>
      </c>
      <c r="D45" s="10" t="s">
        <v>17</v>
      </c>
      <c r="E45" s="11"/>
      <c r="F45" s="11">
        <v>0</v>
      </c>
      <c r="G45" s="12">
        <f t="shared" si="1"/>
        <v>0</v>
      </c>
      <c r="H45" s="11" t="s">
        <v>12</v>
      </c>
      <c r="I45" s="39"/>
    </row>
    <row r="46" spans="1:9" s="3" customFormat="1" ht="40.15" customHeight="1">
      <c r="A46" s="42" t="s">
        <v>55</v>
      </c>
      <c r="B46" s="8" t="s">
        <v>10</v>
      </c>
      <c r="C46" s="9"/>
      <c r="D46" s="10" t="s">
        <v>11</v>
      </c>
      <c r="E46" s="11"/>
      <c r="F46" s="11">
        <v>0</v>
      </c>
      <c r="G46" s="12">
        <f t="shared" ref="G46:G59" si="2">E46*F46</f>
        <v>0</v>
      </c>
      <c r="H46" s="11" t="s">
        <v>12</v>
      </c>
      <c r="I46" s="39"/>
    </row>
    <row r="47" spans="1:9" ht="40.15" customHeight="1">
      <c r="A47" s="7"/>
      <c r="B47" s="13" t="s">
        <v>13</v>
      </c>
      <c r="C47" s="9"/>
      <c r="D47" s="10" t="s">
        <v>11</v>
      </c>
      <c r="E47" s="11"/>
      <c r="F47" s="11">
        <v>0</v>
      </c>
      <c r="G47" s="12">
        <f t="shared" si="2"/>
        <v>0</v>
      </c>
      <c r="H47" s="11" t="s">
        <v>12</v>
      </c>
      <c r="I47" s="39"/>
    </row>
    <row r="48" spans="1:9" ht="40.15" customHeight="1">
      <c r="A48" s="7"/>
      <c r="B48" s="8" t="s">
        <v>14</v>
      </c>
      <c r="C48" s="14"/>
      <c r="D48" s="10" t="s">
        <v>11</v>
      </c>
      <c r="E48" s="11"/>
      <c r="F48" s="11">
        <v>0</v>
      </c>
      <c r="G48" s="12">
        <f t="shared" si="2"/>
        <v>0</v>
      </c>
      <c r="H48" s="11" t="s">
        <v>12</v>
      </c>
      <c r="I48" s="39"/>
    </row>
    <row r="49" spans="1:9" ht="40.15" customHeight="1">
      <c r="A49" s="7"/>
      <c r="B49" s="8" t="s">
        <v>15</v>
      </c>
      <c r="C49" s="9" t="s">
        <v>16</v>
      </c>
      <c r="D49" s="10" t="s">
        <v>17</v>
      </c>
      <c r="E49" s="11"/>
      <c r="F49" s="11">
        <v>0</v>
      </c>
      <c r="G49" s="12">
        <f t="shared" si="2"/>
        <v>0</v>
      </c>
      <c r="H49" s="11" t="s">
        <v>18</v>
      </c>
      <c r="I49" s="39"/>
    </row>
    <row r="50" spans="1:9" ht="40.15" customHeight="1">
      <c r="A50" s="7"/>
      <c r="B50" s="13" t="s">
        <v>19</v>
      </c>
      <c r="C50" s="9" t="s">
        <v>20</v>
      </c>
      <c r="D50" s="10" t="s">
        <v>21</v>
      </c>
      <c r="E50" s="11"/>
      <c r="F50" s="11">
        <v>0</v>
      </c>
      <c r="G50" s="12">
        <f t="shared" si="2"/>
        <v>0</v>
      </c>
      <c r="H50" s="11" t="s">
        <v>18</v>
      </c>
      <c r="I50" s="39"/>
    </row>
    <row r="51" spans="1:9" ht="27.75" customHeight="1">
      <c r="A51" s="7"/>
      <c r="B51" s="17" t="s">
        <v>22</v>
      </c>
      <c r="C51" s="18" t="s">
        <v>23</v>
      </c>
      <c r="D51" s="19" t="s">
        <v>21</v>
      </c>
      <c r="E51" s="11"/>
      <c r="F51" s="11">
        <v>0</v>
      </c>
      <c r="G51" s="12">
        <f t="shared" si="2"/>
        <v>0</v>
      </c>
      <c r="H51" s="11" t="s">
        <v>18</v>
      </c>
      <c r="I51" s="39"/>
    </row>
    <row r="52" spans="1:9" ht="15">
      <c r="A52" s="7"/>
      <c r="B52" s="15" t="s">
        <v>27</v>
      </c>
      <c r="C52" s="9" t="s">
        <v>28</v>
      </c>
      <c r="D52" s="10" t="s">
        <v>17</v>
      </c>
      <c r="E52" s="11"/>
      <c r="F52" s="11">
        <v>0</v>
      </c>
      <c r="G52" s="12">
        <f t="shared" si="2"/>
        <v>0</v>
      </c>
      <c r="H52" s="11" t="s">
        <v>12</v>
      </c>
      <c r="I52" s="39"/>
    </row>
    <row r="53" spans="1:9" ht="15">
      <c r="A53" s="7"/>
      <c r="B53" s="15" t="s">
        <v>29</v>
      </c>
      <c r="C53" s="16" t="s">
        <v>30</v>
      </c>
      <c r="D53" s="10" t="s">
        <v>17</v>
      </c>
      <c r="E53" s="11"/>
      <c r="F53" s="11">
        <v>0</v>
      </c>
      <c r="G53" s="12">
        <f t="shared" si="2"/>
        <v>0</v>
      </c>
      <c r="H53" s="11" t="s">
        <v>12</v>
      </c>
      <c r="I53" s="39"/>
    </row>
    <row r="54" spans="1:9" ht="15">
      <c r="A54" s="7"/>
      <c r="B54" s="15" t="s">
        <v>31</v>
      </c>
      <c r="C54" s="16" t="s">
        <v>32</v>
      </c>
      <c r="D54" s="10" t="s">
        <v>33</v>
      </c>
      <c r="E54" s="11"/>
      <c r="F54" s="11">
        <v>0</v>
      </c>
      <c r="G54" s="12">
        <f t="shared" si="2"/>
        <v>0</v>
      </c>
      <c r="H54" s="11" t="s">
        <v>12</v>
      </c>
      <c r="I54" s="39"/>
    </row>
    <row r="55" spans="1:9" ht="15">
      <c r="A55" s="7"/>
      <c r="B55" s="15" t="s">
        <v>34</v>
      </c>
      <c r="C55" s="16" t="s">
        <v>35</v>
      </c>
      <c r="D55" s="10" t="s">
        <v>33</v>
      </c>
      <c r="E55" s="11"/>
      <c r="F55" s="11">
        <v>0</v>
      </c>
      <c r="G55" s="12">
        <f t="shared" si="2"/>
        <v>0</v>
      </c>
      <c r="H55" s="11" t="s">
        <v>12</v>
      </c>
      <c r="I55" s="39"/>
    </row>
    <row r="56" spans="1:9" ht="15">
      <c r="A56" s="7"/>
      <c r="B56" s="15" t="s">
        <v>36</v>
      </c>
      <c r="C56" s="9"/>
      <c r="D56" s="10" t="s">
        <v>37</v>
      </c>
      <c r="E56" s="11">
        <v>200</v>
      </c>
      <c r="F56" s="11">
        <v>30</v>
      </c>
      <c r="G56" s="12">
        <f>E56*F56</f>
        <v>6000</v>
      </c>
      <c r="H56" s="11" t="s">
        <v>12</v>
      </c>
      <c r="I56" s="39"/>
    </row>
    <row r="57" spans="1:9" ht="27">
      <c r="A57" s="7"/>
      <c r="B57" s="15" t="s">
        <v>38</v>
      </c>
      <c r="C57" s="9" t="s">
        <v>39</v>
      </c>
      <c r="D57" s="10" t="s">
        <v>40</v>
      </c>
      <c r="E57" s="11"/>
      <c r="F57" s="11">
        <v>0</v>
      </c>
      <c r="G57" s="12">
        <f t="shared" si="2"/>
        <v>0</v>
      </c>
      <c r="H57" s="11" t="s">
        <v>12</v>
      </c>
      <c r="I57" s="39"/>
    </row>
    <row r="58" spans="1:9" ht="27">
      <c r="A58" s="7"/>
      <c r="B58" s="15" t="s">
        <v>41</v>
      </c>
      <c r="C58" s="9" t="s">
        <v>42</v>
      </c>
      <c r="D58" s="10" t="s">
        <v>21</v>
      </c>
      <c r="E58" s="11"/>
      <c r="F58" s="11">
        <v>0</v>
      </c>
      <c r="G58" s="12">
        <f t="shared" si="2"/>
        <v>0</v>
      </c>
      <c r="H58" s="11" t="s">
        <v>12</v>
      </c>
      <c r="I58" s="39"/>
    </row>
    <row r="59" spans="1:9" ht="15">
      <c r="A59" s="7"/>
      <c r="B59" s="15" t="s">
        <v>43</v>
      </c>
      <c r="C59" s="9" t="s">
        <v>44</v>
      </c>
      <c r="D59" s="10" t="s">
        <v>17</v>
      </c>
      <c r="E59" s="11"/>
      <c r="F59" s="11">
        <v>0</v>
      </c>
      <c r="G59" s="12">
        <f t="shared" si="2"/>
        <v>0</v>
      </c>
      <c r="H59" s="11" t="s">
        <v>12</v>
      </c>
      <c r="I59" s="39"/>
    </row>
    <row r="60" spans="1:9">
      <c r="A60" s="49" t="s">
        <v>45</v>
      </c>
      <c r="B60" s="50"/>
      <c r="C60" s="50"/>
      <c r="D60" s="50"/>
      <c r="E60" s="50"/>
      <c r="F60" s="51"/>
      <c r="G60" s="20">
        <f>SUM(G3:G59)</f>
        <v>117900</v>
      </c>
      <c r="H60" s="21"/>
      <c r="I60" s="21"/>
    </row>
    <row r="61" spans="1:9" ht="27">
      <c r="A61" s="22"/>
      <c r="B61" s="23"/>
      <c r="C61" s="23"/>
      <c r="D61" s="23"/>
      <c r="E61" s="23"/>
      <c r="F61" s="23" t="s">
        <v>46</v>
      </c>
      <c r="G61" s="20">
        <v>0</v>
      </c>
      <c r="H61" s="24"/>
      <c r="I61" s="40"/>
    </row>
    <row r="62" spans="1:9" ht="15">
      <c r="A62" s="25"/>
      <c r="B62" s="52" t="s">
        <v>58</v>
      </c>
      <c r="C62" s="53"/>
      <c r="D62" s="53"/>
      <c r="E62" s="53"/>
      <c r="F62" s="54"/>
      <c r="G62" s="26"/>
      <c r="H62" s="27"/>
      <c r="I62" s="27"/>
    </row>
    <row r="63" spans="1:9" ht="27.75">
      <c r="A63" s="28"/>
      <c r="B63" s="29" t="s">
        <v>47</v>
      </c>
      <c r="C63" s="55" t="s">
        <v>48</v>
      </c>
      <c r="D63" s="55"/>
      <c r="E63" s="55"/>
      <c r="F63" s="30">
        <v>0</v>
      </c>
      <c r="G63" s="31">
        <f>G62*F63</f>
        <v>0</v>
      </c>
      <c r="H63" s="27"/>
      <c r="I63" s="27"/>
    </row>
    <row r="64" spans="1:9" ht="15">
      <c r="A64" s="32"/>
      <c r="B64" s="43" t="s">
        <v>49</v>
      </c>
      <c r="C64" s="43"/>
      <c r="D64" s="43"/>
      <c r="E64" s="43"/>
      <c r="F64" s="43"/>
      <c r="G64" s="33">
        <f>G60+G63</f>
        <v>117900</v>
      </c>
      <c r="H64" s="34"/>
      <c r="I64" s="34"/>
    </row>
    <row r="65" spans="1:9" ht="15">
      <c r="A65" s="22"/>
      <c r="B65" s="44" t="s">
        <v>50</v>
      </c>
      <c r="C65" s="44"/>
      <c r="D65" s="44"/>
      <c r="E65" s="44"/>
      <c r="F65" s="35">
        <v>0.03</v>
      </c>
      <c r="G65" s="36">
        <f>G64*F65</f>
        <v>3537</v>
      </c>
      <c r="H65" s="37"/>
      <c r="I65" s="37"/>
    </row>
  </sheetData>
  <protectedRanges>
    <protectedRange sqref="E60:E61" name="区域1_1_2" securityDescriptor=""/>
  </protectedRanges>
  <mergeCells count="7">
    <mergeCell ref="B64:F64"/>
    <mergeCell ref="B65:E65"/>
    <mergeCell ref="A1:D1"/>
    <mergeCell ref="E1:I1"/>
    <mergeCell ref="A60:F60"/>
    <mergeCell ref="B62:F62"/>
    <mergeCell ref="C63:E63"/>
  </mergeCells>
  <phoneticPr fontId="15" type="noConversion"/>
  <pageMargins left="0.75" right="0.75" top="1" bottom="1" header="0.51180555555555596" footer="0.51180555555555596"/>
  <pageSetup paperSize="9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Administrator</cp:lastModifiedBy>
  <dcterms:created xsi:type="dcterms:W3CDTF">2018-01-05T09:40:00Z</dcterms:created>
  <dcterms:modified xsi:type="dcterms:W3CDTF">2018-01-17T09:21:27Z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