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<sst xmlns="http://schemas.openxmlformats.org/spreadsheetml/2006/main" count="60" uniqueCount="60">
  <si>
    <t>【借款报销单】</t>
  </si>
  <si>
    <t>团号： 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</si>
  <si>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</si>
  <si>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</si>
  <si>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</si>
  <si>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</si>
  <si>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</si>
  <si>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</si>
  <si>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</si>
  <si>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</si>
  <si>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</si>
  <si>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</si>
  <si>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</si>
  <si>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</si>
  <si>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</si>
  <si>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</si>
  <si>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</si>
  <si>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</si>
  <si>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</si>
  <si>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</si>
  <si>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</si>
  <si>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</si>
  <si>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</si>
  <si>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</si>
  <si>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</si>
  <si>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</si>
  <si>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</si>
  <si>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</si>
  <si>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</si>
  <si>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</si>
  <si>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</si>
  <si>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</si>
  <si>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</si>
  <si>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</si>
  <si>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</si>
  <si>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</si>
  <si>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</si>
  <si>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</si>
  <si>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</si>
  <si>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</si>
  <si>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</si>
  <si>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</si>
  <si>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8.22晚餐</t>
  </si>
  <si>
    <t>8.22啤酒</t>
  </si>
  <si>
    <t>8.22红酒</t>
  </si>
  <si>
    <t>8.22白酒</t>
  </si>
  <si>
    <t>绵阳白酒</t>
  </si>
  <si>
    <t>陈婷白酒</t>
  </si>
  <si>
    <t>陈婷可乐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</si>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</sst>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70" zoomScaleNormal="70" topLeftCell="A31" workbookViewId="0">
      <selection activeCell="J54" sqref="J54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8"/>
      <c r="J2" s="48"/>
      <c r="K2" s="48"/>
      <c r="L2" s="48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9"/>
      <c r="J8" s="50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9"/>
      <c r="J9" s="51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9"/>
      <c r="J10" s="51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52"/>
      <c r="J11" s="53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9"/>
      <c r="J12" s="50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9"/>
      <c r="J13" s="51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52"/>
      <c r="J14" s="53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49"/>
      <c r="J15" s="54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9"/>
      <c r="J16" s="55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9"/>
      <c r="J17" s="55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9"/>
      <c r="J18" s="55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52"/>
      <c r="J19" s="56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9"/>
      <c r="J20" s="54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9"/>
      <c r="J21" s="55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9"/>
      <c r="J22" s="55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52"/>
      <c r="J23" s="56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9"/>
      <c r="J24" s="50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9"/>
      <c r="J25" s="51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9"/>
      <c r="J26" s="51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52"/>
      <c r="J27" s="53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9"/>
      <c r="J28" s="50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9"/>
      <c r="J29" s="55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9"/>
      <c r="J30" s="55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52"/>
      <c r="J31" s="56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9"/>
      <c r="J32" s="57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9"/>
      <c r="J33" s="58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9"/>
      <c r="J34" s="58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52"/>
      <c r="J35" s="59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9"/>
      <c r="J36" s="54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9"/>
      <c r="J37" s="55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9"/>
      <c r="J38" s="55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52"/>
      <c r="J39" s="56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9"/>
      <c r="J40" s="50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9"/>
      <c r="J41" s="51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9"/>
      <c r="J42" s="51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52"/>
      <c r="J43" s="53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5212</v>
      </c>
      <c r="G44" s="15">
        <v>0</v>
      </c>
      <c r="H44" s="15">
        <f>F44+G44</f>
        <v>5212</v>
      </c>
      <c r="I44" s="49" t="s">
        <v>42</v>
      </c>
      <c r="J44" s="57"/>
    </row>
    <row r="45" customHeight="1" spans="1:10">
      <c r="A45" s="28"/>
      <c r="B45" s="29"/>
      <c r="C45" s="33"/>
      <c r="D45" s="28"/>
      <c r="E45" s="33"/>
      <c r="F45" s="15">
        <v>69.9</v>
      </c>
      <c r="G45" s="15">
        <v>0</v>
      </c>
      <c r="H45" s="15">
        <f>F45+G45</f>
        <v>69.9</v>
      </c>
      <c r="I45" s="49" t="s">
        <v>43</v>
      </c>
      <c r="J45" s="58"/>
    </row>
    <row r="46" customHeight="1" spans="1:10">
      <c r="A46" s="28"/>
      <c r="B46" s="29"/>
      <c r="C46" s="33"/>
      <c r="D46" s="28"/>
      <c r="E46" s="33"/>
      <c r="F46" s="15">
        <v>283</v>
      </c>
      <c r="G46" s="15">
        <v>0</v>
      </c>
      <c r="H46" s="15">
        <f>F46+G46</f>
        <v>283</v>
      </c>
      <c r="I46" s="49" t="s">
        <v>44</v>
      </c>
      <c r="J46" s="58"/>
    </row>
    <row r="47" customHeight="1" spans="1:10">
      <c r="A47" s="28"/>
      <c r="B47" s="29"/>
      <c r="C47" s="33"/>
      <c r="D47" s="28"/>
      <c r="E47" s="33"/>
      <c r="F47" s="15">
        <v>1468</v>
      </c>
      <c r="G47" s="15">
        <v>0</v>
      </c>
      <c r="H47" s="15">
        <f>F47+G47</f>
        <v>1468</v>
      </c>
      <c r="I47" s="49" t="s">
        <v>45</v>
      </c>
      <c r="J47" s="58"/>
    </row>
    <row r="48" customHeight="1" spans="1:10">
      <c r="A48" s="28"/>
      <c r="B48" s="29"/>
      <c r="C48" s="33"/>
      <c r="D48" s="28"/>
      <c r="E48" s="33"/>
      <c r="F48" s="15">
        <v>3916</v>
      </c>
      <c r="G48" s="15">
        <v>0</v>
      </c>
      <c r="H48" s="15">
        <f>F48+G48</f>
        <v>3916</v>
      </c>
      <c r="I48" s="49" t="s">
        <v>46</v>
      </c>
      <c r="J48" s="58"/>
    </row>
    <row r="49" customFormat="1" customHeight="1" spans="1:10">
      <c r="A49" s="28"/>
      <c r="B49" s="34"/>
      <c r="C49" s="35"/>
      <c r="D49" s="36"/>
      <c r="E49" s="35"/>
      <c r="F49" s="15">
        <v>3379.68</v>
      </c>
      <c r="G49" s="15">
        <v>0</v>
      </c>
      <c r="H49" s="15">
        <f>F49+G49</f>
        <v>3379.68</v>
      </c>
      <c r="I49" s="49" t="s">
        <v>47</v>
      </c>
      <c r="J49" s="58"/>
    </row>
    <row r="50" s="1" customFormat="1" customHeight="1" spans="1:10">
      <c r="A50" s="37"/>
      <c r="B50" s="25"/>
      <c r="C50" s="38"/>
      <c r="D50" s="39"/>
      <c r="E50" s="38"/>
      <c r="F50" s="15">
        <v>123.66</v>
      </c>
      <c r="G50" s="15">
        <v>0</v>
      </c>
      <c r="H50" s="15">
        <f>F50+G50</f>
        <v>123.66</v>
      </c>
      <c r="I50" s="49" t="s">
        <v>48</v>
      </c>
      <c r="J50" s="58"/>
    </row>
    <row r="51" s="1" customFormat="1" customHeight="1" spans="1:10">
      <c r="A51" s="17"/>
      <c r="B51" s="18" t="s">
        <v>49</v>
      </c>
      <c r="C51" s="19">
        <f>SUM(C44)</f>
        <v>0</v>
      </c>
      <c r="D51" s="19">
        <f t="shared" ref="D51:E51" si="10">SUM(D44)</f>
        <v>0</v>
      </c>
      <c r="E51" s="19">
        <f t="shared" si="10"/>
        <v>0</v>
      </c>
      <c r="F51" s="19">
        <f>SUM(F44:F50)</f>
        <v>14452.24</v>
      </c>
      <c r="G51" s="19">
        <f>SUM(G44:G48)</f>
        <v>0</v>
      </c>
      <c r="H51" s="19">
        <f>SUM(H44:H50)</f>
        <v>14452.24</v>
      </c>
      <c r="I51" s="52"/>
      <c r="J51" s="59"/>
    </row>
    <row r="52" customHeight="1" spans="1:10">
      <c r="A52" s="17"/>
      <c r="B52" s="18" t="s">
        <v>50</v>
      </c>
      <c r="C52" s="19">
        <f>SUM(C51,C43,C39,C35,C31,C27,C23,C19,C14,C11)</f>
        <v>0</v>
      </c>
      <c r="D52" s="19">
        <f t="shared" ref="D52:H52" si="11">SUM(D51,D43,D39,D35,D31,D27,D23,D19,D14,D11)</f>
        <v>0</v>
      </c>
      <c r="E52" s="19">
        <f t="shared" si="11"/>
        <v>0</v>
      </c>
      <c r="F52" s="19">
        <f t="shared" si="11"/>
        <v>14452.24</v>
      </c>
      <c r="G52" s="19">
        <f t="shared" si="11"/>
        <v>0</v>
      </c>
      <c r="H52" s="19">
        <f t="shared" si="11"/>
        <v>14452.24</v>
      </c>
      <c r="I52" s="52"/>
      <c r="J52" s="60"/>
    </row>
    <row r="56" customHeight="1" spans="1:9">
      <c r="A56" s="40" t="s">
        <v>51</v>
      </c>
      <c r="B56" s="41"/>
      <c r="C56" s="42" t="s">
        <v>52</v>
      </c>
      <c r="D56" s="42"/>
      <c r="E56" s="42" t="s">
        <v>53</v>
      </c>
      <c r="F56" s="42"/>
      <c r="G56" s="42" t="s">
        <v>54</v>
      </c>
      <c r="H56" s="42"/>
      <c r="I56" s="61" t="s">
        <v>55</v>
      </c>
    </row>
    <row r="57" customHeight="1" spans="1:9">
      <c r="A57" s="43">
        <f>E52</f>
        <v>0</v>
      </c>
      <c r="B57" s="44"/>
      <c r="C57" s="44">
        <f>H52</f>
        <v>14452.24</v>
      </c>
      <c r="D57" s="44"/>
      <c r="E57" s="44">
        <f>F52</f>
        <v>14452.24</v>
      </c>
      <c r="F57" s="44"/>
      <c r="G57" s="44">
        <f>G52</f>
        <v>0</v>
      </c>
      <c r="H57" s="44"/>
      <c r="I57" s="62">
        <f>A57-C57</f>
        <v>-14452.24</v>
      </c>
    </row>
    <row r="59" customHeight="1" spans="1:9">
      <c r="A59" s="45" t="s">
        <v>56</v>
      </c>
      <c r="B59" s="46"/>
      <c r="C59" s="47" t="s">
        <v>57</v>
      </c>
      <c r="D59" s="45"/>
      <c r="E59" s="45" t="s">
        <v>58</v>
      </c>
      <c r="F59" s="45"/>
      <c r="G59" s="45" t="s">
        <v>59</v>
      </c>
      <c r="H59" s="45"/>
      <c r="I59" s="46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50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50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50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50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50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1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2022-09-07T07:42:18Z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2052-11.1.0.12313</vt:lpwstr>
  </property>
</Properties>
</file>