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definedNames>
    <definedName name="_xlnm.Print_Area" localSheetId="0">Sheet1!$A$1:$G$40</definedName>
  </definedNames>
  <calcPr calcId="144525"/>
</workbook>
</file>

<file path=xl/sharedStrings.xml><?xml version="1.0" encoding="utf-8"?>
<sst xmlns="http://schemas.openxmlformats.org/spreadsheetml/2006/main" count="62">
  <si>
    <t>海尔会议团队费用确认单</t>
  </si>
  <si>
    <t>订单号</t>
  </si>
  <si>
    <t>RC2018101611192900001</t>
  </si>
  <si>
    <t>会议日期</t>
  </si>
  <si>
    <t>2018.10.31-11.2</t>
  </si>
  <si>
    <t>会议名称</t>
  </si>
  <si>
    <t>中国区全网销售总监18收官暨19方针目标论证议程</t>
  </si>
  <si>
    <t>会议人数</t>
  </si>
  <si>
    <t>联系人</t>
  </si>
  <si>
    <t>宋雨宸
18561738876</t>
  </si>
  <si>
    <t>组会单位</t>
  </si>
  <si>
    <t>供应商名称</t>
  </si>
  <si>
    <t>康辉会展</t>
  </si>
  <si>
    <t>供应商编码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</si>
  <si>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</si>
  <si>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</si>
  <si>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</si>
  <si>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</si>
  <si>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</si>
  <si>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</si>
  <si>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</si>
  <si>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</si>
  <si>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</si>
  <si>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住宿需求</t>
  </si>
  <si>
    <t>10.30日标间</t>
  </si>
  <si>
    <t>10.31日标间</t>
  </si>
  <si>
    <t>10.31日大床</t>
  </si>
  <si>
    <t>11.1日标间</t>
  </si>
  <si>
    <t>11.1日大床</t>
  </si>
  <si>
    <t>11.1日行政大床升级套房</t>
  </si>
  <si>
    <t>11.2日标间</t>
  </si>
  <si>
    <t>11.1日下午10间延住半天</t>
  </si>
  <si>
    <t>餐饮需求</t>
  </si>
  <si>
    <t>10.31日晚餐自助</t>
  </si>
  <si>
    <t>11.1日中午自助</t>
  </si>
  <si>
    <t>11.1日晚餐自助</t>
  </si>
  <si>
    <t>11.1日晚-中餐厅</t>
  </si>
  <si>
    <t>11.2日中午中餐厅（20人）</t>
  </si>
  <si>
    <t>11.2日中餐厅（10人）</t>
  </si>
  <si>
    <t>果盘</t>
  </si>
  <si>
    <t>会议需求</t>
  </si>
  <si>
    <t>10.31日增加行政走廊会议</t>
  </si>
  <si>
    <t>10.31日晚会议</t>
  </si>
  <si>
    <t>11.1日上午会议</t>
  </si>
  <si>
    <t>11.1日增加行政走廊会议</t>
  </si>
  <si>
    <t>11.1日下午会议室</t>
  </si>
  <si>
    <t>11.1日下午会议-783平米</t>
  </si>
  <si>
    <t>11.1日晚上会议</t>
  </si>
  <si>
    <t>11.2日上午会议</t>
  </si>
  <si>
    <t>LED-外租</t>
  </si>
  <si>
    <t>用车需求</t>
  </si>
  <si>
    <t>10.31-考斯特接机-酒店-
餐厅-酒店</t>
  </si>
  <si>
    <t>10.31-4座小车 接站</t>
  </si>
  <si>
    <t>11.1-4座小车 送机</t>
  </si>
  <si>
    <t>其他需求</t>
  </si>
  <si>
    <t>全程陪同工作人员住宿</t>
  </si>
  <si>
    <t>工作人员交通费</t>
  </si>
  <si>
    <t>工作人员14-16日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</si>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</sst>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000000_ "/>
  </numFmts>
  <fonts count="2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新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/>
    </xf>
    <xf numFmtId="2" fontId="6" fillId="0" borderId="1" xfId="49" applyNumberFormat="1" applyFont="1" applyFill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49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49" applyFont="1" applyBorder="1" applyAlignment="1">
      <alignment horizontal="left" vertical="center"/>
    </xf>
    <xf numFmtId="0" fontId="3" fillId="0" borderId="4" xfId="49" applyFont="1" applyBorder="1" applyAlignment="1">
      <alignment horizontal="left" vertical="center"/>
    </xf>
    <xf numFmtId="0" fontId="3" fillId="0" borderId="4" xfId="49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2" fontId="6" fillId="0" borderId="1" xfId="49" applyNumberFormat="1" applyFont="1" applyBorder="1" applyAlignment="1">
      <alignment horizontal="center" vertical="center"/>
    </xf>
    <xf numFmtId="0" fontId="6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tabSelected="1" workbookViewId="0">
      <selection activeCell="C36" sqref="C36:G36"/>
    </sheetView>
  </sheetViews>
  <sheetFormatPr defaultColWidth="9" defaultRowHeight="14.25"/>
  <cols>
    <col min="1" max="1" width="11.5" style="2" customWidth="1"/>
    <col min="2" max="2" width="26.625" style="2" customWidth="1"/>
    <col min="3" max="3" width="25" style="2" customWidth="1"/>
    <col min="4" max="4" width="9.375" style="2" customWidth="1"/>
    <col min="5" max="5" width="7.375" style="2" customWidth="1"/>
    <col min="6" max="6" width="9.375" style="2" customWidth="1"/>
    <col min="7" max="7" width="19.5" style="2" customWidth="1"/>
    <col min="8" max="16384" width="9" style="2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48" customHeight="1" spans="1:7">
      <c r="A2" s="4" t="s">
        <v>1</v>
      </c>
      <c r="B2" s="5" t="s">
        <v>2</v>
      </c>
      <c r="C2" s="4" t="s">
        <v>3</v>
      </c>
      <c r="D2" s="6" t="s">
        <v>4</v>
      </c>
      <c r="E2" s="6"/>
      <c r="F2" s="4" t="s">
        <v>5</v>
      </c>
      <c r="G2" s="7" t="s">
        <v>6</v>
      </c>
    </row>
    <row r="3" ht="29.25" customHeight="1" spans="1:7">
      <c r="A3" s="4" t="s">
        <v>7</v>
      </c>
      <c r="B3" s="4">
        <v>61</v>
      </c>
      <c r="C3" s="4" t="s">
        <v>8</v>
      </c>
      <c r="D3" s="7" t="s">
        <v>9</v>
      </c>
      <c r="E3" s="4"/>
      <c r="F3" s="4" t="s">
        <v>10</v>
      </c>
      <c r="G3" s="4"/>
    </row>
    <row r="4" ht="32.25" customHeight="1" spans="1:7">
      <c r="A4" s="4" t="s">
        <v>11</v>
      </c>
      <c r="B4" s="4" t="s">
        <v>12</v>
      </c>
      <c r="C4" s="4" t="s">
        <v>13</v>
      </c>
      <c r="D4" s="4"/>
      <c r="E4" s="4"/>
      <c r="F4" s="7" t="s">
        <v>14</v>
      </c>
      <c r="G4" s="7" t="s">
        <v>15</v>
      </c>
    </row>
    <row r="5" ht="20.1" customHeight="1" spans="1:7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</row>
    <row r="6" ht="20.1" customHeight="1" spans="1:7">
      <c r="A6" s="8">
        <v>1</v>
      </c>
      <c r="B6" s="8" t="s">
        <v>23</v>
      </c>
      <c r="C6" s="9" t="s">
        <v>24</v>
      </c>
      <c r="D6" s="10">
        <v>570</v>
      </c>
      <c r="E6" s="10">
        <v>1</v>
      </c>
      <c r="F6" s="10">
        <v>1</v>
      </c>
      <c r="G6" s="11">
        <f>F6*E6*D6</f>
        <v>570</v>
      </c>
    </row>
    <row r="7" ht="20.1" customHeight="1" spans="1:7">
      <c r="A7" s="12"/>
      <c r="B7" s="12"/>
      <c r="C7" s="9" t="s">
        <v>25</v>
      </c>
      <c r="D7" s="10">
        <v>570</v>
      </c>
      <c r="E7" s="10">
        <v>1</v>
      </c>
      <c r="F7" s="10">
        <v>25</v>
      </c>
      <c r="G7" s="11">
        <f>F7*E7*D7</f>
        <v>14250</v>
      </c>
    </row>
    <row r="8" ht="20.1" customHeight="1" spans="1:7">
      <c r="A8" s="12"/>
      <c r="B8" s="12"/>
      <c r="C8" s="9" t="s">
        <v>26</v>
      </c>
      <c r="D8" s="10">
        <v>570</v>
      </c>
      <c r="E8" s="10">
        <v>1</v>
      </c>
      <c r="F8" s="10">
        <v>5</v>
      </c>
      <c r="G8" s="11">
        <f>F8*E8*D8</f>
        <v>2850</v>
      </c>
    </row>
    <row r="9" ht="20.1" customHeight="1" spans="1:7">
      <c r="A9" s="12"/>
      <c r="B9" s="12"/>
      <c r="C9" s="9" t="s">
        <v>27</v>
      </c>
      <c r="D9" s="10">
        <v>400</v>
      </c>
      <c r="E9" s="10">
        <v>1</v>
      </c>
      <c r="F9" s="10">
        <v>27</v>
      </c>
      <c r="G9" s="11">
        <f>F9*E9*D9</f>
        <v>10800</v>
      </c>
    </row>
    <row r="10" ht="20.1" customHeight="1" spans="1:7">
      <c r="A10" s="12"/>
      <c r="B10" s="12"/>
      <c r="C10" s="9" t="s">
        <v>28</v>
      </c>
      <c r="D10" s="10">
        <v>400</v>
      </c>
      <c r="E10" s="10">
        <v>1</v>
      </c>
      <c r="F10" s="10">
        <v>7</v>
      </c>
      <c r="G10" s="11">
        <f>F10*E10*D10</f>
        <v>2800</v>
      </c>
    </row>
    <row r="11" ht="20.1" customHeight="1" spans="1:7">
      <c r="A11" s="12"/>
      <c r="B11" s="12"/>
      <c r="C11" s="9" t="s">
        <v>29</v>
      </c>
      <c r="D11" s="10">
        <v>670</v>
      </c>
      <c r="E11" s="10">
        <v>1</v>
      </c>
      <c r="F11" s="10">
        <v>1</v>
      </c>
      <c r="G11" s="11">
        <f>F11*E11*D11</f>
        <v>670</v>
      </c>
    </row>
    <row r="12" ht="20.1" customHeight="1" spans="1:7">
      <c r="A12" s="12"/>
      <c r="B12" s="12"/>
      <c r="C12" s="9" t="s">
        <v>30</v>
      </c>
      <c r="D12" s="10">
        <v>570</v>
      </c>
      <c r="E12" s="10">
        <v>1</v>
      </c>
      <c r="F12" s="10">
        <v>1</v>
      </c>
      <c r="G12" s="11">
        <f>F12*E12*D12</f>
        <v>570</v>
      </c>
    </row>
    <row r="13" ht="20.1" customHeight="1" spans="1:7">
      <c r="A13" s="12"/>
      <c r="B13" s="12"/>
      <c r="C13" s="9" t="s">
        <v>31</v>
      </c>
      <c r="D13" s="10">
        <v>200</v>
      </c>
      <c r="E13" s="10">
        <v>1</v>
      </c>
      <c r="F13" s="10">
        <v>10</v>
      </c>
      <c r="G13" s="11">
        <f>F13*E13*D13</f>
        <v>2000</v>
      </c>
    </row>
    <row r="14" ht="20.1" customHeight="1" spans="1:7">
      <c r="A14" s="8">
        <v>2</v>
      </c>
      <c r="B14" s="8" t="s">
        <v>32</v>
      </c>
      <c r="C14" s="9" t="s">
        <v>33</v>
      </c>
      <c r="D14" s="10">
        <v>188</v>
      </c>
      <c r="E14" s="10">
        <v>1</v>
      </c>
      <c r="F14" s="10">
        <v>42</v>
      </c>
      <c r="G14" s="11">
        <f t="shared" ref="G14:G27" si="0">F14*E14*D14</f>
        <v>7896</v>
      </c>
    </row>
    <row r="15" ht="20.1" customHeight="1" spans="1:7">
      <c r="A15" s="12"/>
      <c r="B15" s="12"/>
      <c r="C15" s="9" t="s">
        <v>34</v>
      </c>
      <c r="D15" s="10">
        <v>148</v>
      </c>
      <c r="E15" s="10">
        <v>1</v>
      </c>
      <c r="F15" s="10">
        <v>59</v>
      </c>
      <c r="G15" s="11">
        <f t="shared" si="0"/>
        <v>8732</v>
      </c>
    </row>
    <row r="16" ht="20.1" customHeight="1" spans="1:7">
      <c r="A16" s="12"/>
      <c r="B16" s="12"/>
      <c r="C16" s="9" t="s">
        <v>35</v>
      </c>
      <c r="D16" s="10">
        <v>188</v>
      </c>
      <c r="E16" s="10">
        <v>1</v>
      </c>
      <c r="F16" s="10">
        <v>50</v>
      </c>
      <c r="G16" s="11">
        <f t="shared" si="0"/>
        <v>9400</v>
      </c>
    </row>
    <row r="17" customFormat="1" ht="20.1" customHeight="1" spans="1:7">
      <c r="A17" s="12"/>
      <c r="B17" s="12"/>
      <c r="C17" s="9" t="s">
        <v>36</v>
      </c>
      <c r="D17" s="10">
        <v>6642</v>
      </c>
      <c r="E17" s="10">
        <v>1</v>
      </c>
      <c r="F17" s="10">
        <v>1</v>
      </c>
      <c r="G17" s="11">
        <f t="shared" si="0"/>
        <v>6642</v>
      </c>
    </row>
    <row r="18" customFormat="1" ht="20.1" customHeight="1" spans="1:7">
      <c r="A18" s="12"/>
      <c r="B18" s="12"/>
      <c r="C18" s="9" t="s">
        <v>37</v>
      </c>
      <c r="D18" s="10">
        <v>149.7</v>
      </c>
      <c r="E18" s="10">
        <v>1</v>
      </c>
      <c r="F18" s="10">
        <v>20</v>
      </c>
      <c r="G18" s="11">
        <f t="shared" si="0"/>
        <v>2994</v>
      </c>
    </row>
    <row r="19" customFormat="1" ht="20.1" customHeight="1" spans="1:7">
      <c r="A19" s="12"/>
      <c r="B19" s="12"/>
      <c r="C19" s="9" t="s">
        <v>38</v>
      </c>
      <c r="D19" s="10">
        <v>109</v>
      </c>
      <c r="E19" s="10">
        <v>1</v>
      </c>
      <c r="F19" s="10">
        <v>10</v>
      </c>
      <c r="G19" s="11">
        <f t="shared" si="0"/>
        <v>1090</v>
      </c>
    </row>
    <row r="20" customFormat="1" ht="20.1" customHeight="1" spans="1:7">
      <c r="A20" s="12"/>
      <c r="B20" s="12"/>
      <c r="C20" s="9" t="s">
        <v>39</v>
      </c>
      <c r="D20" s="10">
        <v>676</v>
      </c>
      <c r="E20" s="10">
        <v>1</v>
      </c>
      <c r="F20" s="10">
        <v>1</v>
      </c>
      <c r="G20" s="11">
        <f t="shared" si="0"/>
        <v>676</v>
      </c>
    </row>
    <row r="21" s="1" customFormat="1" ht="20.1" customHeight="1" spans="1:7">
      <c r="A21" s="13">
        <v>3</v>
      </c>
      <c r="B21" s="13" t="s">
        <v>40</v>
      </c>
      <c r="C21" s="9" t="s">
        <v>41</v>
      </c>
      <c r="D21" s="14">
        <v>1000</v>
      </c>
      <c r="E21" s="14">
        <v>1</v>
      </c>
      <c r="F21" s="14">
        <v>1</v>
      </c>
      <c r="G21" s="11">
        <f>F21*E21*D21</f>
        <v>1000</v>
      </c>
    </row>
    <row r="22" s="1" customFormat="1" ht="20.1" customHeight="1" spans="1:7">
      <c r="A22" s="15"/>
      <c r="B22" s="15"/>
      <c r="C22" s="9" t="s">
        <v>42</v>
      </c>
      <c r="D22" s="14">
        <v>7000</v>
      </c>
      <c r="E22" s="14">
        <v>1</v>
      </c>
      <c r="F22" s="14">
        <v>1</v>
      </c>
      <c r="G22" s="11">
        <f t="shared" ref="G22:G31" si="1">F22*E22*D22</f>
        <v>7000</v>
      </c>
    </row>
    <row r="23" s="1" customFormat="1" ht="20.1" customHeight="1" spans="1:7">
      <c r="A23" s="15"/>
      <c r="B23" s="15"/>
      <c r="C23" s="9" t="s">
        <v>43</v>
      </c>
      <c r="D23" s="14">
        <v>6000</v>
      </c>
      <c r="E23" s="14">
        <v>1</v>
      </c>
      <c r="F23" s="14">
        <v>2</v>
      </c>
      <c r="G23" s="11">
        <f t="shared" si="1"/>
        <v>12000</v>
      </c>
    </row>
    <row r="24" s="1" customFormat="1" ht="20.1" customHeight="1" spans="1:7">
      <c r="A24" s="15"/>
      <c r="B24" s="15"/>
      <c r="C24" s="9" t="s">
        <v>44</v>
      </c>
      <c r="D24" s="14">
        <v>1000</v>
      </c>
      <c r="E24" s="14">
        <v>1</v>
      </c>
      <c r="F24" s="14">
        <v>1</v>
      </c>
      <c r="G24" s="11">
        <f t="shared" si="1"/>
        <v>1000</v>
      </c>
    </row>
    <row r="25" s="1" customFormat="1" ht="20.1" customHeight="1" spans="1:7">
      <c r="A25" s="15"/>
      <c r="B25" s="15"/>
      <c r="C25" s="9" t="s">
        <v>45</v>
      </c>
      <c r="D25" s="14">
        <v>6000</v>
      </c>
      <c r="E25" s="14">
        <v>1</v>
      </c>
      <c r="F25" s="14">
        <v>1</v>
      </c>
      <c r="G25" s="11">
        <f t="shared" si="1"/>
        <v>6000</v>
      </c>
    </row>
    <row r="26" s="1" customFormat="1" ht="20.1" customHeight="1" spans="1:7">
      <c r="A26" s="15"/>
      <c r="B26" s="15"/>
      <c r="C26" s="9" t="s">
        <v>46</v>
      </c>
      <c r="D26" s="14">
        <v>31000</v>
      </c>
      <c r="E26" s="14">
        <v>1</v>
      </c>
      <c r="F26" s="14">
        <v>1</v>
      </c>
      <c r="G26" s="11">
        <f t="shared" si="1"/>
        <v>31000</v>
      </c>
    </row>
    <row r="27" s="1" customFormat="1" ht="20.1" customHeight="1" spans="1:7">
      <c r="A27" s="15"/>
      <c r="B27" s="15"/>
      <c r="C27" s="9" t="s">
        <v>47</v>
      </c>
      <c r="D27" s="14">
        <v>6000</v>
      </c>
      <c r="E27" s="14">
        <v>1</v>
      </c>
      <c r="F27" s="14">
        <v>2</v>
      </c>
      <c r="G27" s="11">
        <f t="shared" si="1"/>
        <v>12000</v>
      </c>
    </row>
    <row r="28" s="1" customFormat="1" ht="20.1" customHeight="1" spans="1:7">
      <c r="A28" s="15"/>
      <c r="B28" s="15"/>
      <c r="C28" s="9" t="s">
        <v>48</v>
      </c>
      <c r="D28" s="14">
        <v>6000</v>
      </c>
      <c r="E28" s="14">
        <v>1</v>
      </c>
      <c r="F28" s="14">
        <v>2</v>
      </c>
      <c r="G28" s="11">
        <f t="shared" si="1"/>
        <v>12000</v>
      </c>
    </row>
    <row r="29" s="1" customFormat="1" ht="20.1" customHeight="1" spans="1:7">
      <c r="A29" s="15"/>
      <c r="B29" s="15"/>
      <c r="C29" s="9" t="s">
        <v>49</v>
      </c>
      <c r="D29" s="14">
        <v>32400</v>
      </c>
      <c r="E29" s="14">
        <v>1</v>
      </c>
      <c r="F29" s="14">
        <v>1</v>
      </c>
      <c r="G29" s="11">
        <f t="shared" si="1"/>
        <v>32400</v>
      </c>
    </row>
    <row r="30" s="1" customFormat="1" ht="27" customHeight="1" spans="1:7">
      <c r="A30" s="16">
        <v>4</v>
      </c>
      <c r="B30" s="16" t="s">
        <v>50</v>
      </c>
      <c r="C30" s="17" t="s">
        <v>51</v>
      </c>
      <c r="D30" s="14">
        <v>1500</v>
      </c>
      <c r="E30" s="14">
        <v>1</v>
      </c>
      <c r="F30" s="14">
        <v>1</v>
      </c>
      <c r="G30" s="11">
        <f t="shared" si="1"/>
        <v>1500</v>
      </c>
    </row>
    <row r="31" s="1" customFormat="1" ht="20.1" customHeight="1" spans="1:7">
      <c r="A31" s="18"/>
      <c r="B31" s="18"/>
      <c r="C31" s="9" t="s">
        <v>52</v>
      </c>
      <c r="D31" s="14">
        <v>450</v>
      </c>
      <c r="E31" s="14">
        <v>1</v>
      </c>
      <c r="F31" s="14">
        <v>1</v>
      </c>
      <c r="G31" s="11">
        <f t="shared" si="1"/>
        <v>450</v>
      </c>
    </row>
    <row r="32" s="1" customFormat="1" ht="20.1" customHeight="1" spans="1:7">
      <c r="A32" s="18"/>
      <c r="B32" s="18"/>
      <c r="C32" s="9" t="s">
        <v>53</v>
      </c>
      <c r="D32" s="14">
        <v>450</v>
      </c>
      <c r="E32" s="14">
        <v>1</v>
      </c>
      <c r="F32" s="14">
        <v>1</v>
      </c>
      <c r="G32" s="11">
        <f>F32*E32*D32</f>
        <v>450</v>
      </c>
    </row>
    <row r="33" s="1" customFormat="1" ht="20.1" customHeight="1" spans="1:7">
      <c r="A33" s="8">
        <v>5</v>
      </c>
      <c r="B33" s="8" t="s">
        <v>54</v>
      </c>
      <c r="C33" s="19" t="s">
        <v>55</v>
      </c>
      <c r="D33" s="14">
        <v>570</v>
      </c>
      <c r="E33" s="14">
        <v>1</v>
      </c>
      <c r="F33" s="14">
        <v>1</v>
      </c>
      <c r="G33" s="11">
        <f>F33*E33*D33</f>
        <v>570</v>
      </c>
    </row>
    <row r="34" s="1" customFormat="1" ht="20.1" customHeight="1" spans="1:7">
      <c r="A34" s="12"/>
      <c r="B34" s="12"/>
      <c r="C34" s="20"/>
      <c r="D34" s="14">
        <v>400</v>
      </c>
      <c r="E34" s="14">
        <v>1</v>
      </c>
      <c r="F34" s="14">
        <v>1</v>
      </c>
      <c r="G34" s="11">
        <f>F34*E34*D34</f>
        <v>400</v>
      </c>
    </row>
    <row r="35" s="1" customFormat="1" ht="20.1" customHeight="1" spans="1:7">
      <c r="A35" s="8"/>
      <c r="B35" s="8"/>
      <c r="C35" s="9" t="s">
        <v>56</v>
      </c>
      <c r="D35" s="14">
        <v>469.75</v>
      </c>
      <c r="E35" s="14">
        <v>1</v>
      </c>
      <c r="F35" s="14">
        <v>2</v>
      </c>
      <c r="G35" s="11">
        <f>F35*E35*D35</f>
        <v>939.5</v>
      </c>
    </row>
    <row r="36" s="1" customFormat="1" ht="20.1" customHeight="1" spans="1:7">
      <c r="A36" s="12"/>
      <c r="B36" s="12"/>
      <c r="C36" s="9" t="s">
        <v>57</v>
      </c>
      <c r="D36" s="14">
        <v>600</v>
      </c>
      <c r="E36" s="14">
        <v>1</v>
      </c>
      <c r="F36" s="14">
        <v>8</v>
      </c>
      <c r="G36" s="11">
        <f>F36*E36*D36</f>
        <v>4800</v>
      </c>
    </row>
    <row r="37" ht="20.1" customHeight="1" spans="1:9">
      <c r="A37" s="21"/>
      <c r="B37" s="21"/>
      <c r="C37" s="22"/>
      <c r="D37" s="23">
        <f>SUM(G6:G36)*0.16</f>
        <v>31271.92</v>
      </c>
      <c r="E37" s="24">
        <v>1</v>
      </c>
      <c r="F37" s="24">
        <v>1</v>
      </c>
      <c r="G37" s="25">
        <f>F37*E37*D37</f>
        <v>31271.92</v>
      </c>
      <c r="I37" s="30"/>
    </row>
    <row r="38" ht="20.1" customHeight="1" spans="1:7">
      <c r="A38" s="4">
        <v>6</v>
      </c>
      <c r="B38" s="4" t="s">
        <v>58</v>
      </c>
      <c r="C38" s="4"/>
      <c r="D38" s="4"/>
      <c r="E38" s="4"/>
      <c r="F38" s="24"/>
      <c r="G38" s="25">
        <f>SUM(G6:G37)</f>
        <v>226721.42</v>
      </c>
    </row>
    <row r="39" ht="20.1" customHeight="1" spans="1:7">
      <c r="A39" s="26"/>
      <c r="B39" s="27"/>
      <c r="C39" s="27" t="s">
        <v>59</v>
      </c>
      <c r="D39" s="27"/>
      <c r="E39" s="27"/>
      <c r="F39" s="27"/>
      <c r="G39" s="27"/>
    </row>
    <row r="40" ht="20.1" customHeight="1" spans="1:7">
      <c r="A40" s="27" t="s">
        <v>60</v>
      </c>
      <c r="B40" s="27"/>
      <c r="C40" s="27"/>
      <c r="D40" s="27" t="s">
        <v>61</v>
      </c>
      <c r="E40" s="27"/>
      <c r="F40" s="27"/>
      <c r="G40" s="27"/>
    </row>
    <row r="41" ht="20.1" customHeight="1" spans="1:7">
      <c r="A41" s="28"/>
      <c r="B41" s="28"/>
      <c r="C41" s="28"/>
      <c r="D41" s="28"/>
      <c r="E41" s="28"/>
      <c r="F41" s="28"/>
      <c r="G41" s="28"/>
    </row>
    <row r="43" spans="7:7">
      <c r="G43" s="29"/>
    </row>
  </sheetData>
  <mergeCells count="19">
    <mergeCell ref="A1:G1"/>
    <mergeCell ref="D2:E2"/>
    <mergeCell ref="D3:E3"/>
    <mergeCell ref="D4:E4"/>
    <mergeCell ref="B38:E38"/>
    <mergeCell ref="C39:G39"/>
    <mergeCell ref="A40:B40"/>
    <mergeCell ref="D40:E40"/>
    <mergeCell ref="A6:A13"/>
    <mergeCell ref="A14:A20"/>
    <mergeCell ref="A21:A29"/>
    <mergeCell ref="A30:A32"/>
    <mergeCell ref="A33:A37"/>
    <mergeCell ref="B6:B13"/>
    <mergeCell ref="B14:B20"/>
    <mergeCell ref="B21:B29"/>
    <mergeCell ref="B30:B32"/>
    <mergeCell ref="B33:B37"/>
    <mergeCell ref="C33:C34"/>
  </mergeCells>
  <pageMargins left="0.393055555555556" right="0.393055555555556" top="0.747916666666667" bottom="0.747916666666667" header="0.313888888888889" footer="0.313888888888889"/>
  <pageSetup paperSize="9" scale="8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凤儿~</cp:lastModifiedBy>
  <dcterms:created xsi:type="dcterms:W3CDTF">2016-12-05T08:00:00Z</dcterms:created>
  <cp:lastPrinted>2017-11-22T08:22:00Z</cp:lastPrinted>
  <dcterms:modified xsi:type="dcterms:W3CDTF">2018-11-24T15:46:51Z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