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0904 龙宇峰 佛山市第一人民医院腔镜疝学习班\cms\表格\"/>
    </mc:Choice>
  </mc:AlternateContent>
  <xr:revisionPtr revIDLastSave="0" documentId="13_ncr:1_{82648744-525C-4D08-9D40-0A91AD2E477B}" xr6:coauthVersionLast="36" xr6:coauthVersionMax="36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2" i="2" l="1"/>
  <c r="G25" i="2" s="1"/>
  <c r="H22" i="2"/>
  <c r="B25" i="2" s="1"/>
  <c r="K25" i="2" s="1"/>
  <c r="G22" i="2"/>
  <c r="G52" i="3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38" i="3"/>
  <c r="H40" i="3" s="1"/>
  <c r="E38" i="3"/>
  <c r="E40" i="3" s="1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D16" i="3"/>
  <c r="C16" i="3"/>
  <c r="H15" i="3"/>
  <c r="H14" i="3"/>
  <c r="E14" i="3"/>
  <c r="E16" i="3" s="1"/>
  <c r="G13" i="3"/>
  <c r="F13" i="3"/>
  <c r="E13" i="3"/>
  <c r="D13" i="3"/>
  <c r="C13" i="3"/>
  <c r="H12" i="3"/>
  <c r="H11" i="3"/>
  <c r="H10" i="3"/>
  <c r="H13" i="3" s="1"/>
  <c r="H9" i="3"/>
  <c r="H8" i="3"/>
  <c r="F53" i="3" l="1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<sst xmlns="http://schemas.openxmlformats.org/spreadsheetml/2006/main" count="89" uniqueCount="82">
  <si>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</si>
  <si>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团号：HMQA-180904-BAK712</t>
  </si>
  <si>
    <t>会议日期：20180904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</si>
  <si>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</si>
  <si>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</si>
  <si>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</si>
  <si>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</si>
  <si>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</si>
  <si>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</si>
  <si>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</si>
  <si>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</si>
  <si>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</si>
  <si>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</si>
  <si>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</si>
  <si>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</si>
  <si>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</si>
  <si>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</si>
  <si>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</si>
  <si>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</si>
  <si>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</si>
  <si>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</si>
  <si>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</si>
  <si>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</si>
  <si>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</si>
  <si>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</si>
  <si>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</si>
  <si>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</si>
  <si>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</si>
  <si>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</si>
  <si>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</si>
  <si>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</si>
  <si>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</si>
  <si>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</si>
  <si>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</si>
  <si>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</si>
  <si>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</si>
  <si>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</si>
  <si>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</si>
  <si>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</si>
  <si>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</si>
  <si>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</si>
  <si>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</si>
  <si>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</si>
  <si>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</si>
  <si>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</si>
  <si>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</si>
  <si>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</si>
  <si>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</si>
  <si>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</si>
  <si>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</si>
  <si>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</si>
  <si>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</si>
  <si>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</si>
  <si>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</si>
  <si>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</si>
  <si>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</si>
  <si>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</si>
  <si>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</si>
  <si>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</si>
  <si>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</si>
  <si>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</si>
  <si>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</si>
  <si>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</si>
  <si>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</si>
  <si>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</si>
  <si>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</si>
  <si>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</si>
  <si>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</si>
  <si>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</si>
  <si>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</si>
  <si>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</si>
  <si>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</si>
  <si>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</si>
  <si>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</si>
  <si>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</si>
  <si>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</si>
  <si>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</si>
  <si>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</si>
  <si>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</si>
  <si>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</si>
  <si>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</si>
  <si>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茶歇、午餐和晚餐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</si>
</sst>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4" zoomScaleNormal="100" zoomScaleSheetLayoutView="84" workbookViewId="0">
      <selection activeCell="I25" sqref="I25"/>
    </sheetView>
  </sheetViews>
  <sheetFormatPr defaultColWidth="9" defaultRowHeight="21" customHeight="1" x14ac:dyDescent="0.25"/>
  <cols>
    <col min="1" max="1" width="9" style="26"/>
    <col min="2" max="2" width="14.109375" customWidth="1"/>
    <col min="3" max="3" width="15.33203125" style="27" customWidth="1"/>
    <col min="5" max="5" width="15.21875" customWidth="1"/>
    <col min="6" max="6" width="11.6640625" customWidth="1"/>
    <col min="8" max="8" width="13.88671875" customWidth="1"/>
    <col min="9" max="9" width="30.44140625" customWidth="1"/>
    <col min="10" max="10" width="39.441406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39"/>
      <c r="J2" s="39"/>
      <c r="K2" s="39"/>
      <c r="L2" s="39"/>
    </row>
    <row r="4" spans="1:12" ht="21" customHeight="1" x14ac:dyDescent="0.25">
      <c r="H4" s="67" t="s">
        <v>1</v>
      </c>
      <c r="I4" s="67"/>
      <c r="J4" s="67" t="s">
        <v>2</v>
      </c>
    </row>
    <row r="5" spans="1:12" ht="21" customHeight="1" x14ac:dyDescent="0.25">
      <c r="H5" s="68"/>
      <c r="I5" s="68"/>
      <c r="J5" s="68"/>
    </row>
    <row r="6" spans="1:12" ht="21" customHeight="1" x14ac:dyDescent="0.25">
      <c r="A6" s="54" t="s">
        <v>3</v>
      </c>
      <c r="B6" s="59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59" t="s">
        <v>7</v>
      </c>
    </row>
    <row r="7" spans="1:12" ht="21" customHeight="1" x14ac:dyDescent="0.25">
      <c r="A7" s="54"/>
      <c r="B7" s="59"/>
      <c r="C7" s="30" t="s">
        <v>8</v>
      </c>
      <c r="D7" s="31" t="s">
        <v>9</v>
      </c>
      <c r="E7" s="2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59"/>
    </row>
    <row r="8" spans="1:12" ht="21" customHeight="1" x14ac:dyDescent="0.25">
      <c r="A8" s="55">
        <v>1</v>
      </c>
      <c r="B8" s="60" t="s">
        <v>15</v>
      </c>
      <c r="C8" s="63">
        <v>0</v>
      </c>
      <c r="D8" s="66">
        <v>0</v>
      </c>
      <c r="E8" s="63">
        <v>0</v>
      </c>
      <c r="F8" s="32">
        <v>0</v>
      </c>
      <c r="G8" s="32">
        <v>0</v>
      </c>
      <c r="H8" s="32">
        <f t="shared" ref="H8:H45" si="0">F8+G8</f>
        <v>0</v>
      </c>
      <c r="I8" s="40"/>
      <c r="J8" s="69" t="s">
        <v>16</v>
      </c>
    </row>
    <row r="9" spans="1:12" ht="21" customHeight="1" x14ac:dyDescent="0.25">
      <c r="A9" s="55"/>
      <c r="B9" s="60"/>
      <c r="C9" s="63"/>
      <c r="D9" s="66"/>
      <c r="E9" s="63"/>
      <c r="F9" s="32">
        <v>0</v>
      </c>
      <c r="G9" s="32">
        <v>0</v>
      </c>
      <c r="H9" s="32">
        <f t="shared" si="0"/>
        <v>0</v>
      </c>
      <c r="I9" s="41"/>
      <c r="J9" s="70"/>
    </row>
    <row r="10" spans="1:12" ht="21" customHeight="1" x14ac:dyDescent="0.25">
      <c r="A10" s="55"/>
      <c r="B10" s="60"/>
      <c r="C10" s="63"/>
      <c r="D10" s="66"/>
      <c r="E10" s="63"/>
      <c r="F10" s="32">
        <v>0</v>
      </c>
      <c r="G10" s="32">
        <v>0</v>
      </c>
      <c r="H10" s="32">
        <f t="shared" si="0"/>
        <v>0</v>
      </c>
      <c r="I10" s="41"/>
      <c r="J10" s="70"/>
    </row>
    <row r="11" spans="1:12" ht="21" customHeight="1" x14ac:dyDescent="0.25">
      <c r="A11" s="55"/>
      <c r="B11" s="60"/>
      <c r="C11" s="63"/>
      <c r="D11" s="66"/>
      <c r="E11" s="63"/>
      <c r="F11" s="32">
        <v>0</v>
      </c>
      <c r="G11" s="32">
        <v>0</v>
      </c>
      <c r="H11" s="32">
        <f t="shared" si="0"/>
        <v>0</v>
      </c>
      <c r="I11" s="41"/>
      <c r="J11" s="70"/>
    </row>
    <row r="12" spans="1:12" ht="21" customHeight="1" x14ac:dyDescent="0.25">
      <c r="A12" s="55"/>
      <c r="B12" s="60"/>
      <c r="C12" s="63"/>
      <c r="D12" s="66"/>
      <c r="E12" s="63"/>
      <c r="F12" s="32">
        <v>0</v>
      </c>
      <c r="G12" s="32">
        <v>0</v>
      </c>
      <c r="H12" s="32">
        <f t="shared" si="0"/>
        <v>0</v>
      </c>
      <c r="I12" s="41"/>
      <c r="J12" s="70"/>
    </row>
    <row r="13" spans="1:12" s="25" customFormat="1" ht="21" customHeight="1" x14ac:dyDescent="0.25">
      <c r="A13" s="33"/>
      <c r="B13" s="34" t="s">
        <v>17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2"/>
      <c r="J13" s="71"/>
    </row>
    <row r="14" spans="1:12" ht="21" customHeight="1" x14ac:dyDescent="0.25">
      <c r="A14" s="56">
        <v>2</v>
      </c>
      <c r="B14" s="61" t="s">
        <v>18</v>
      </c>
      <c r="C14" s="64">
        <v>0</v>
      </c>
      <c r="D14" s="56"/>
      <c r="E14" s="64">
        <f>C14*D14</f>
        <v>0</v>
      </c>
      <c r="F14" s="32">
        <v>0</v>
      </c>
      <c r="G14" s="32">
        <v>0</v>
      </c>
      <c r="H14" s="32">
        <f t="shared" si="0"/>
        <v>0</v>
      </c>
      <c r="I14" s="41"/>
      <c r="J14" s="69" t="s">
        <v>19</v>
      </c>
    </row>
    <row r="15" spans="1:12" ht="21" customHeight="1" x14ac:dyDescent="0.25">
      <c r="A15" s="57"/>
      <c r="B15" s="62"/>
      <c r="C15" s="65"/>
      <c r="D15" s="57"/>
      <c r="E15" s="65"/>
      <c r="F15" s="32">
        <v>0</v>
      </c>
      <c r="G15" s="32">
        <v>0</v>
      </c>
      <c r="H15" s="32">
        <f t="shared" ref="H15" si="2">F15+G15</f>
        <v>0</v>
      </c>
      <c r="I15" s="41"/>
      <c r="J15" s="70"/>
    </row>
    <row r="16" spans="1:12" s="25" customFormat="1" ht="21" customHeight="1" x14ac:dyDescent="0.25">
      <c r="A16" s="33"/>
      <c r="B16" s="34" t="s">
        <v>20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2"/>
      <c r="J16" s="71"/>
    </row>
    <row r="17" spans="1:10" ht="21" customHeight="1" x14ac:dyDescent="0.25">
      <c r="A17" s="55">
        <v>3</v>
      </c>
      <c r="B17" s="60" t="s">
        <v>21</v>
      </c>
      <c r="C17" s="63">
        <v>0</v>
      </c>
      <c r="D17" s="66"/>
      <c r="E17" s="63">
        <f>C17*D17</f>
        <v>0</v>
      </c>
      <c r="F17" s="32">
        <v>0</v>
      </c>
      <c r="G17" s="32">
        <v>0</v>
      </c>
      <c r="H17" s="32">
        <f t="shared" si="0"/>
        <v>0</v>
      </c>
      <c r="I17" s="41"/>
      <c r="J17" s="72" t="s">
        <v>22</v>
      </c>
    </row>
    <row r="18" spans="1:10" ht="21" customHeight="1" x14ac:dyDescent="0.25">
      <c r="A18" s="55"/>
      <c r="B18" s="60"/>
      <c r="C18" s="63"/>
      <c r="D18" s="66"/>
      <c r="E18" s="63"/>
      <c r="F18" s="32">
        <v>0</v>
      </c>
      <c r="G18" s="32">
        <v>0</v>
      </c>
      <c r="H18" s="32">
        <f t="shared" si="0"/>
        <v>0</v>
      </c>
      <c r="I18" s="41"/>
      <c r="J18" s="73"/>
    </row>
    <row r="19" spans="1:10" ht="21" customHeight="1" x14ac:dyDescent="0.25">
      <c r="A19" s="55"/>
      <c r="B19" s="60"/>
      <c r="C19" s="63"/>
      <c r="D19" s="66"/>
      <c r="E19" s="63"/>
      <c r="F19" s="32">
        <v>0</v>
      </c>
      <c r="G19" s="32">
        <v>0</v>
      </c>
      <c r="H19" s="32">
        <f t="shared" si="0"/>
        <v>0</v>
      </c>
      <c r="I19" s="41"/>
      <c r="J19" s="73"/>
    </row>
    <row r="20" spans="1:10" ht="21" customHeight="1" x14ac:dyDescent="0.25">
      <c r="A20" s="55"/>
      <c r="B20" s="60"/>
      <c r="C20" s="63"/>
      <c r="D20" s="66"/>
      <c r="E20" s="63"/>
      <c r="F20" s="32">
        <v>0</v>
      </c>
      <c r="G20" s="32">
        <v>0</v>
      </c>
      <c r="H20" s="32">
        <f t="shared" si="0"/>
        <v>0</v>
      </c>
      <c r="I20" s="41"/>
      <c r="J20" s="73"/>
    </row>
    <row r="21" spans="1:10" s="25" customFormat="1" ht="21" customHeight="1" x14ac:dyDescent="0.25">
      <c r="A21" s="33"/>
      <c r="B21" s="34" t="s">
        <v>23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2"/>
      <c r="J21" s="74"/>
    </row>
    <row r="22" spans="1:10" ht="21" customHeight="1" x14ac:dyDescent="0.25">
      <c r="A22" s="55">
        <v>4</v>
      </c>
      <c r="B22" s="60" t="s">
        <v>24</v>
      </c>
      <c r="C22" s="63">
        <v>10800</v>
      </c>
      <c r="D22" s="66">
        <v>1</v>
      </c>
      <c r="E22" s="63">
        <f>C22*D22</f>
        <v>10800</v>
      </c>
      <c r="F22" s="32">
        <v>8171.9</v>
      </c>
      <c r="G22" s="32">
        <v>0</v>
      </c>
      <c r="H22" s="32">
        <f t="shared" si="0"/>
        <v>8171.9</v>
      </c>
      <c r="I22" s="97" t="s">
        <v>81</v>
      </c>
      <c r="J22" s="72" t="s">
        <v>25</v>
      </c>
    </row>
    <row r="23" spans="1:10" ht="21" customHeight="1" x14ac:dyDescent="0.25">
      <c r="A23" s="55"/>
      <c r="B23" s="60"/>
      <c r="C23" s="63"/>
      <c r="D23" s="66"/>
      <c r="E23" s="63"/>
      <c r="F23" s="32">
        <v>0</v>
      </c>
      <c r="G23" s="32">
        <v>0</v>
      </c>
      <c r="H23" s="32">
        <f t="shared" si="0"/>
        <v>0</v>
      </c>
      <c r="I23" s="40"/>
      <c r="J23" s="73"/>
    </row>
    <row r="24" spans="1:10" s="25" customFormat="1" ht="21" customHeight="1" x14ac:dyDescent="0.25">
      <c r="A24" s="33"/>
      <c r="B24" s="34" t="s">
        <v>26</v>
      </c>
      <c r="C24" s="35">
        <f>SUM(C22)</f>
        <v>10800</v>
      </c>
      <c r="D24" s="35">
        <f t="shared" ref="D24:E24" si="6">SUM(D22)</f>
        <v>1</v>
      </c>
      <c r="E24" s="35">
        <f t="shared" si="6"/>
        <v>10800</v>
      </c>
      <c r="F24" s="35">
        <f>SUM(F22:F23)</f>
        <v>8171.9</v>
      </c>
      <c r="G24" s="35">
        <f t="shared" ref="G24:H24" si="7">SUM(G22:G23)</f>
        <v>0</v>
      </c>
      <c r="H24" s="35">
        <f t="shared" si="7"/>
        <v>8171.9</v>
      </c>
      <c r="I24" s="42"/>
      <c r="J24" s="74"/>
    </row>
    <row r="25" spans="1:10" ht="21" customHeight="1" x14ac:dyDescent="0.25">
      <c r="A25" s="56">
        <v>5</v>
      </c>
      <c r="B25" s="61" t="s">
        <v>27</v>
      </c>
      <c r="C25" s="64">
        <v>0</v>
      </c>
      <c r="D25" s="56"/>
      <c r="E25" s="64">
        <f>C25*D25</f>
        <v>0</v>
      </c>
      <c r="F25" s="32">
        <v>0</v>
      </c>
      <c r="G25" s="32">
        <v>0</v>
      </c>
      <c r="H25" s="32">
        <f t="shared" si="0"/>
        <v>0</v>
      </c>
      <c r="I25" s="41"/>
      <c r="J25" s="69" t="s">
        <v>28</v>
      </c>
    </row>
    <row r="26" spans="1:10" ht="21" customHeight="1" x14ac:dyDescent="0.25">
      <c r="A26" s="57"/>
      <c r="B26" s="62"/>
      <c r="C26" s="65"/>
      <c r="D26" s="57"/>
      <c r="E26" s="65"/>
      <c r="F26" s="32">
        <v>0</v>
      </c>
      <c r="G26" s="32">
        <v>0</v>
      </c>
      <c r="H26" s="32">
        <f t="shared" ref="H26" si="8">F26+G26</f>
        <v>0</v>
      </c>
      <c r="I26" s="41"/>
      <c r="J26" s="70"/>
    </row>
    <row r="27" spans="1:10" s="25" customFormat="1" ht="21" customHeight="1" x14ac:dyDescent="0.25">
      <c r="A27" s="33"/>
      <c r="B27" s="34" t="s">
        <v>29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2"/>
      <c r="J27" s="71"/>
    </row>
    <row r="28" spans="1:10" ht="21" customHeight="1" x14ac:dyDescent="0.25">
      <c r="A28" s="55">
        <v>6</v>
      </c>
      <c r="B28" s="60" t="s">
        <v>30</v>
      </c>
      <c r="C28" s="63">
        <v>0</v>
      </c>
      <c r="D28" s="66"/>
      <c r="E28" s="63">
        <f>C28*D28</f>
        <v>0</v>
      </c>
      <c r="F28" s="32">
        <v>0</v>
      </c>
      <c r="G28" s="32">
        <v>0</v>
      </c>
      <c r="H28" s="32">
        <f t="shared" si="0"/>
        <v>0</v>
      </c>
      <c r="I28" s="41"/>
      <c r="J28" s="69" t="s">
        <v>31</v>
      </c>
    </row>
    <row r="29" spans="1:10" ht="21" customHeight="1" x14ac:dyDescent="0.25">
      <c r="A29" s="55"/>
      <c r="B29" s="60"/>
      <c r="C29" s="63"/>
      <c r="D29" s="66"/>
      <c r="E29" s="63"/>
      <c r="F29" s="32">
        <v>0</v>
      </c>
      <c r="G29" s="32">
        <v>0</v>
      </c>
      <c r="H29" s="32">
        <f t="shared" si="0"/>
        <v>0</v>
      </c>
      <c r="I29" s="41"/>
      <c r="J29" s="73"/>
    </row>
    <row r="30" spans="1:10" ht="21" customHeight="1" x14ac:dyDescent="0.25">
      <c r="A30" s="55"/>
      <c r="B30" s="60"/>
      <c r="C30" s="63"/>
      <c r="D30" s="66"/>
      <c r="E30" s="63"/>
      <c r="F30" s="32">
        <v>0</v>
      </c>
      <c r="G30" s="32">
        <v>0</v>
      </c>
      <c r="H30" s="32">
        <f t="shared" si="0"/>
        <v>0</v>
      </c>
      <c r="I30" s="41"/>
      <c r="J30" s="73"/>
    </row>
    <row r="31" spans="1:10" ht="21" customHeight="1" x14ac:dyDescent="0.25">
      <c r="A31" s="55"/>
      <c r="B31" s="60"/>
      <c r="C31" s="63"/>
      <c r="D31" s="66"/>
      <c r="E31" s="63"/>
      <c r="F31" s="32">
        <v>0</v>
      </c>
      <c r="G31" s="32">
        <v>0</v>
      </c>
      <c r="H31" s="32">
        <f t="shared" si="0"/>
        <v>0</v>
      </c>
      <c r="I31" s="41"/>
      <c r="J31" s="73"/>
    </row>
    <row r="32" spans="1:10" s="25" customFormat="1" ht="21" customHeight="1" x14ac:dyDescent="0.25">
      <c r="A32" s="33"/>
      <c r="B32" s="34" t="s">
        <v>32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2"/>
      <c r="J32" s="74"/>
    </row>
    <row r="33" spans="1:10" ht="21" customHeight="1" x14ac:dyDescent="0.25">
      <c r="A33" s="55">
        <v>7</v>
      </c>
      <c r="B33" s="60" t="s">
        <v>33</v>
      </c>
      <c r="C33" s="63">
        <v>0</v>
      </c>
      <c r="D33" s="66"/>
      <c r="E33" s="63">
        <f>C33*D33</f>
        <v>0</v>
      </c>
      <c r="F33" s="32">
        <v>0</v>
      </c>
      <c r="G33" s="32">
        <v>0</v>
      </c>
      <c r="H33" s="32">
        <f t="shared" si="0"/>
        <v>0</v>
      </c>
      <c r="I33" s="41"/>
      <c r="J33" s="75"/>
    </row>
    <row r="34" spans="1:10" ht="21" customHeight="1" x14ac:dyDescent="0.25">
      <c r="A34" s="55"/>
      <c r="B34" s="60"/>
      <c r="C34" s="63"/>
      <c r="D34" s="66"/>
      <c r="E34" s="63"/>
      <c r="F34" s="32">
        <v>0</v>
      </c>
      <c r="G34" s="32">
        <v>0</v>
      </c>
      <c r="H34" s="32">
        <f t="shared" si="0"/>
        <v>0</v>
      </c>
      <c r="I34" s="41"/>
      <c r="J34" s="76"/>
    </row>
    <row r="35" spans="1:10" ht="21" customHeight="1" x14ac:dyDescent="0.25">
      <c r="A35" s="55"/>
      <c r="B35" s="60"/>
      <c r="C35" s="63"/>
      <c r="D35" s="66"/>
      <c r="E35" s="63"/>
      <c r="F35" s="32">
        <v>0</v>
      </c>
      <c r="G35" s="32">
        <v>0</v>
      </c>
      <c r="H35" s="32">
        <f t="shared" si="0"/>
        <v>0</v>
      </c>
      <c r="I35" s="41"/>
      <c r="J35" s="76"/>
    </row>
    <row r="36" spans="1:10" ht="21" customHeight="1" x14ac:dyDescent="0.25">
      <c r="A36" s="55"/>
      <c r="B36" s="60"/>
      <c r="C36" s="63"/>
      <c r="D36" s="66"/>
      <c r="E36" s="63"/>
      <c r="F36" s="32">
        <v>0</v>
      </c>
      <c r="G36" s="32">
        <v>0</v>
      </c>
      <c r="H36" s="32">
        <f t="shared" si="0"/>
        <v>0</v>
      </c>
      <c r="I36" s="41"/>
      <c r="J36" s="76"/>
    </row>
    <row r="37" spans="1:10" s="25" customFormat="1" ht="21" customHeight="1" x14ac:dyDescent="0.25">
      <c r="A37" s="33"/>
      <c r="B37" s="34" t="s">
        <v>34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2"/>
      <c r="J37" s="77"/>
    </row>
    <row r="38" spans="1:10" ht="21" customHeight="1" x14ac:dyDescent="0.25">
      <c r="A38" s="55">
        <v>8</v>
      </c>
      <c r="B38" s="60" t="s">
        <v>35</v>
      </c>
      <c r="C38" s="63">
        <v>0</v>
      </c>
      <c r="D38" s="66"/>
      <c r="E38" s="63">
        <f>C38*D38</f>
        <v>0</v>
      </c>
      <c r="F38" s="32">
        <v>0</v>
      </c>
      <c r="G38" s="32">
        <v>0</v>
      </c>
      <c r="H38" s="32">
        <f t="shared" si="0"/>
        <v>0</v>
      </c>
      <c r="I38" s="41"/>
      <c r="J38" s="72" t="s">
        <v>36</v>
      </c>
    </row>
    <row r="39" spans="1:10" ht="21" customHeight="1" x14ac:dyDescent="0.25">
      <c r="A39" s="55"/>
      <c r="B39" s="60"/>
      <c r="C39" s="63"/>
      <c r="D39" s="66"/>
      <c r="E39" s="63"/>
      <c r="F39" s="32">
        <v>0</v>
      </c>
      <c r="G39" s="32">
        <v>0</v>
      </c>
      <c r="H39" s="32">
        <f t="shared" si="0"/>
        <v>0</v>
      </c>
      <c r="I39" s="41"/>
      <c r="J39" s="73"/>
    </row>
    <row r="40" spans="1:10" s="25" customFormat="1" ht="21" customHeight="1" x14ac:dyDescent="0.25">
      <c r="A40" s="33"/>
      <c r="B40" s="34" t="s">
        <v>37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2"/>
      <c r="J40" s="74"/>
    </row>
    <row r="41" spans="1:10" ht="21" customHeight="1" x14ac:dyDescent="0.25">
      <c r="A41" s="55">
        <v>9</v>
      </c>
      <c r="B41" s="60" t="s">
        <v>38</v>
      </c>
      <c r="C41" s="63">
        <v>0</v>
      </c>
      <c r="D41" s="66"/>
      <c r="E41" s="63">
        <f>C41*D41</f>
        <v>0</v>
      </c>
      <c r="F41" s="32">
        <v>0</v>
      </c>
      <c r="G41" s="32">
        <v>0</v>
      </c>
      <c r="H41" s="32">
        <f t="shared" si="0"/>
        <v>0</v>
      </c>
      <c r="I41" s="41"/>
      <c r="J41" s="69" t="s">
        <v>39</v>
      </c>
    </row>
    <row r="42" spans="1:10" ht="21" customHeight="1" x14ac:dyDescent="0.25">
      <c r="A42" s="55"/>
      <c r="B42" s="60"/>
      <c r="C42" s="63"/>
      <c r="D42" s="66"/>
      <c r="E42" s="63"/>
      <c r="F42" s="32">
        <v>0</v>
      </c>
      <c r="G42" s="32">
        <v>0</v>
      </c>
      <c r="H42" s="32">
        <f t="shared" si="0"/>
        <v>0</v>
      </c>
      <c r="I42" s="41"/>
      <c r="J42" s="70"/>
    </row>
    <row r="43" spans="1:10" ht="21" customHeight="1" x14ac:dyDescent="0.25">
      <c r="A43" s="55"/>
      <c r="B43" s="60"/>
      <c r="C43" s="63"/>
      <c r="D43" s="66"/>
      <c r="E43" s="63"/>
      <c r="F43" s="32">
        <v>0</v>
      </c>
      <c r="G43" s="32">
        <v>0</v>
      </c>
      <c r="H43" s="32">
        <f t="shared" si="0"/>
        <v>0</v>
      </c>
      <c r="I43" s="41"/>
      <c r="J43" s="70"/>
    </row>
    <row r="44" spans="1:10" s="25" customFormat="1" ht="21" customHeight="1" x14ac:dyDescent="0.25">
      <c r="A44" s="33"/>
      <c r="B44" s="34" t="s">
        <v>40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2"/>
      <c r="J44" s="71"/>
    </row>
    <row r="45" spans="1:10" ht="21" customHeight="1" x14ac:dyDescent="0.25">
      <c r="A45" s="56">
        <v>10</v>
      </c>
      <c r="B45" s="60" t="s">
        <v>41</v>
      </c>
      <c r="C45" s="63">
        <v>0</v>
      </c>
      <c r="D45" s="66">
        <v>0</v>
      </c>
      <c r="E45" s="63">
        <f>C45*D45</f>
        <v>0</v>
      </c>
      <c r="F45" s="32">
        <v>0</v>
      </c>
      <c r="G45" s="32">
        <v>0</v>
      </c>
      <c r="H45" s="32">
        <f t="shared" si="0"/>
        <v>0</v>
      </c>
      <c r="I45" s="40"/>
      <c r="J45" s="75"/>
    </row>
    <row r="46" spans="1:10" ht="21" customHeight="1" x14ac:dyDescent="0.25">
      <c r="A46" s="58"/>
      <c r="B46" s="60"/>
      <c r="C46" s="63"/>
      <c r="D46" s="66"/>
      <c r="E46" s="63"/>
      <c r="F46" s="32">
        <v>0</v>
      </c>
      <c r="G46" s="32">
        <v>0</v>
      </c>
      <c r="H46" s="32">
        <f t="shared" ref="H46:H51" si="19">F46+G46</f>
        <v>0</v>
      </c>
      <c r="I46" s="41"/>
      <c r="J46" s="76"/>
    </row>
    <row r="47" spans="1:10" ht="21" customHeight="1" x14ac:dyDescent="0.25">
      <c r="A47" s="58"/>
      <c r="B47" s="60"/>
      <c r="C47" s="63"/>
      <c r="D47" s="66"/>
      <c r="E47" s="63"/>
      <c r="F47" s="32">
        <v>0</v>
      </c>
      <c r="G47" s="32">
        <v>0</v>
      </c>
      <c r="H47" s="32">
        <f t="shared" si="19"/>
        <v>0</v>
      </c>
      <c r="I47" s="41"/>
      <c r="J47" s="76"/>
    </row>
    <row r="48" spans="1:10" ht="21" customHeight="1" x14ac:dyDescent="0.25">
      <c r="A48" s="58"/>
      <c r="B48" s="60"/>
      <c r="C48" s="63"/>
      <c r="D48" s="66"/>
      <c r="E48" s="63"/>
      <c r="F48" s="32">
        <v>0</v>
      </c>
      <c r="G48" s="32">
        <v>0</v>
      </c>
      <c r="H48" s="32">
        <f t="shared" si="19"/>
        <v>0</v>
      </c>
      <c r="I48" s="41"/>
      <c r="J48" s="76"/>
    </row>
    <row r="49" spans="1:10" ht="21" customHeight="1" x14ac:dyDescent="0.25">
      <c r="A49" s="58"/>
      <c r="B49" s="60"/>
      <c r="C49" s="63"/>
      <c r="D49" s="66"/>
      <c r="E49" s="63"/>
      <c r="F49" s="32">
        <v>0</v>
      </c>
      <c r="G49" s="32">
        <v>0</v>
      </c>
      <c r="H49" s="32">
        <f t="shared" si="19"/>
        <v>0</v>
      </c>
      <c r="I49" s="41"/>
      <c r="J49" s="76"/>
    </row>
    <row r="50" spans="1:10" ht="21" customHeight="1" x14ac:dyDescent="0.25">
      <c r="A50" s="58"/>
      <c r="B50" s="60"/>
      <c r="C50" s="63"/>
      <c r="D50" s="66"/>
      <c r="E50" s="63"/>
      <c r="F50" s="32">
        <v>0</v>
      </c>
      <c r="G50" s="32">
        <v>0</v>
      </c>
      <c r="H50" s="32">
        <f t="shared" si="19"/>
        <v>0</v>
      </c>
      <c r="I50" s="41"/>
      <c r="J50" s="76"/>
    </row>
    <row r="51" spans="1:10" ht="21" customHeight="1" x14ac:dyDescent="0.25">
      <c r="A51" s="57"/>
      <c r="B51" s="60"/>
      <c r="C51" s="63"/>
      <c r="D51" s="66"/>
      <c r="E51" s="63"/>
      <c r="F51" s="32">
        <v>0</v>
      </c>
      <c r="G51" s="32">
        <v>0</v>
      </c>
      <c r="H51" s="32">
        <f t="shared" si="19"/>
        <v>0</v>
      </c>
      <c r="I51" s="41"/>
      <c r="J51" s="76"/>
    </row>
    <row r="52" spans="1:10" s="25" customFormat="1" ht="21" customHeight="1" x14ac:dyDescent="0.25">
      <c r="A52" s="33"/>
      <c r="B52" s="34" t="s">
        <v>42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2"/>
      <c r="J52" s="77"/>
    </row>
    <row r="53" spans="1:10" ht="21" customHeight="1" x14ac:dyDescent="0.25">
      <c r="A53" s="33"/>
      <c r="B53" s="34" t="s">
        <v>43</v>
      </c>
      <c r="C53" s="35">
        <f>SUM(C52,C44,C40,C37,C32,C27,C24,C21,C16,C13)</f>
        <v>10800</v>
      </c>
      <c r="D53" s="35">
        <f t="shared" ref="D53:H53" si="22">SUM(D52,D44,D40,D37,D32,D27,D24,D21,D16,D13)</f>
        <v>1</v>
      </c>
      <c r="E53" s="35">
        <f t="shared" si="22"/>
        <v>10800</v>
      </c>
      <c r="F53" s="35">
        <f t="shared" si="22"/>
        <v>8171.9</v>
      </c>
      <c r="G53" s="35">
        <f t="shared" si="22"/>
        <v>0</v>
      </c>
      <c r="H53" s="35">
        <f t="shared" si="22"/>
        <v>8171.9</v>
      </c>
      <c r="I53" s="42"/>
      <c r="J53" s="43"/>
    </row>
    <row r="57" spans="1:10" ht="21" customHeight="1" x14ac:dyDescent="0.25">
      <c r="A57" s="49" t="s">
        <v>44</v>
      </c>
      <c r="B57" s="50"/>
      <c r="C57" s="51" t="s">
        <v>45</v>
      </c>
      <c r="D57" s="51"/>
      <c r="E57" s="51" t="s">
        <v>46</v>
      </c>
      <c r="F57" s="51"/>
      <c r="G57" s="51" t="s">
        <v>47</v>
      </c>
      <c r="H57" s="51"/>
      <c r="I57" s="44" t="s">
        <v>48</v>
      </c>
    </row>
    <row r="58" spans="1:10" ht="21" customHeight="1" x14ac:dyDescent="0.25">
      <c r="A58" s="52">
        <f>E53</f>
        <v>10800</v>
      </c>
      <c r="B58" s="53"/>
      <c r="C58" s="53">
        <f>H53</f>
        <v>8171.9</v>
      </c>
      <c r="D58" s="53"/>
      <c r="E58" s="53">
        <f>F53</f>
        <v>8171.9</v>
      </c>
      <c r="F58" s="53"/>
      <c r="G58" s="53">
        <f>G53</f>
        <v>0</v>
      </c>
      <c r="H58" s="53"/>
      <c r="I58" s="45">
        <f>A58-C58</f>
        <v>2628.1000000000004</v>
      </c>
    </row>
    <row r="60" spans="1:10" ht="21" customHeight="1" x14ac:dyDescent="0.25">
      <c r="A60" s="36" t="s">
        <v>49</v>
      </c>
      <c r="B60" s="37" t="s">
        <v>50</v>
      </c>
      <c r="C60" s="38" t="s">
        <v>51</v>
      </c>
      <c r="D60" s="36"/>
      <c r="E60" s="36" t="s">
        <v>52</v>
      </c>
      <c r="F60" s="36"/>
      <c r="G60" s="36" t="s">
        <v>53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399999999999999" x14ac:dyDescent="0.25">
      <c r="B5" s="46" t="s">
        <v>54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5.6" x14ac:dyDescent="0.2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25">
      <c r="B8" s="5"/>
      <c r="C8" s="6"/>
      <c r="D8" s="7" t="s">
        <v>55</v>
      </c>
      <c r="E8" s="7"/>
      <c r="F8" s="78"/>
      <c r="G8" s="78"/>
      <c r="H8" s="7" t="s">
        <v>56</v>
      </c>
      <c r="I8" s="6"/>
      <c r="J8" s="78"/>
      <c r="K8" s="79"/>
    </row>
    <row r="9" spans="2:11" ht="18.75" customHeight="1" x14ac:dyDescent="0.25">
      <c r="B9" s="5"/>
      <c r="C9" s="6"/>
      <c r="D9" s="7" t="s">
        <v>57</v>
      </c>
      <c r="E9" s="7"/>
      <c r="F9" s="78"/>
      <c r="G9" s="78"/>
      <c r="H9" s="7" t="s">
        <v>58</v>
      </c>
      <c r="I9" s="6"/>
      <c r="J9" s="78"/>
      <c r="K9" s="79"/>
    </row>
    <row r="10" spans="2:11" ht="18.75" customHeight="1" x14ac:dyDescent="0.25">
      <c r="B10" s="5"/>
      <c r="C10" s="6"/>
      <c r="D10" s="7" t="s">
        <v>59</v>
      </c>
      <c r="E10" s="7"/>
      <c r="F10" s="78"/>
      <c r="G10" s="78"/>
      <c r="H10" s="7" t="s">
        <v>60</v>
      </c>
      <c r="I10" s="18"/>
      <c r="J10" s="78"/>
      <c r="K10" s="79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80" t="s">
        <v>3</v>
      </c>
      <c r="C13" s="81"/>
      <c r="D13" s="11" t="s">
        <v>61</v>
      </c>
      <c r="E13" s="82" t="s">
        <v>62</v>
      </c>
      <c r="F13" s="83"/>
      <c r="G13" s="13" t="s">
        <v>63</v>
      </c>
      <c r="H13" s="12" t="s">
        <v>64</v>
      </c>
      <c r="I13" s="82" t="s">
        <v>65</v>
      </c>
      <c r="J13" s="83"/>
      <c r="K13" s="13" t="s">
        <v>66</v>
      </c>
    </row>
    <row r="14" spans="2:11" ht="18" customHeight="1" x14ac:dyDescent="0.25">
      <c r="B14" s="84">
        <v>1</v>
      </c>
      <c r="C14" s="85"/>
      <c r="D14" s="94" t="s">
        <v>67</v>
      </c>
      <c r="E14" s="84" t="s">
        <v>68</v>
      </c>
      <c r="F14" s="85"/>
      <c r="G14" s="14">
        <v>0</v>
      </c>
      <c r="H14" s="14"/>
      <c r="I14" s="86"/>
      <c r="J14" s="87"/>
      <c r="K14" s="20" t="s">
        <v>69</v>
      </c>
    </row>
    <row r="15" spans="2:11" ht="18" customHeight="1" x14ac:dyDescent="0.25">
      <c r="B15" s="84">
        <v>2</v>
      </c>
      <c r="C15" s="85"/>
      <c r="D15" s="95"/>
      <c r="E15" s="88" t="s">
        <v>70</v>
      </c>
      <c r="F15" s="88"/>
      <c r="G15" s="14">
        <v>0</v>
      </c>
      <c r="H15" s="14"/>
      <c r="I15" s="86"/>
      <c r="J15" s="87"/>
      <c r="K15" s="20" t="s">
        <v>71</v>
      </c>
    </row>
    <row r="16" spans="2:11" ht="18" customHeight="1" x14ac:dyDescent="0.25">
      <c r="B16" s="84">
        <v>3</v>
      </c>
      <c r="C16" s="85"/>
      <c r="D16" s="95"/>
      <c r="E16" s="84" t="s">
        <v>72</v>
      </c>
      <c r="F16" s="85"/>
      <c r="G16" s="14">
        <v>0</v>
      </c>
      <c r="H16" s="14"/>
      <c r="I16" s="86"/>
      <c r="J16" s="87"/>
      <c r="K16" s="20" t="s">
        <v>69</v>
      </c>
    </row>
    <row r="17" spans="2:11" ht="18" customHeight="1" x14ac:dyDescent="0.25">
      <c r="B17" s="84">
        <v>4</v>
      </c>
      <c r="C17" s="85"/>
      <c r="D17" s="95"/>
      <c r="E17" s="84" t="s">
        <v>73</v>
      </c>
      <c r="F17" s="85"/>
      <c r="G17" s="14">
        <v>0</v>
      </c>
      <c r="H17" s="14"/>
      <c r="I17" s="86"/>
      <c r="J17" s="87"/>
      <c r="K17" s="20" t="s">
        <v>74</v>
      </c>
    </row>
    <row r="18" spans="2:11" ht="18" customHeight="1" x14ac:dyDescent="0.25">
      <c r="B18" s="84">
        <v>5</v>
      </c>
      <c r="C18" s="85"/>
      <c r="D18" s="96"/>
      <c r="E18" s="84" t="s">
        <v>75</v>
      </c>
      <c r="F18" s="85"/>
      <c r="G18" s="14">
        <v>0</v>
      </c>
      <c r="H18" s="14"/>
      <c r="I18" s="86"/>
      <c r="J18" s="87"/>
      <c r="K18" s="21" t="s">
        <v>76</v>
      </c>
    </row>
    <row r="19" spans="2:11" ht="18" customHeight="1" x14ac:dyDescent="0.25">
      <c r="B19" s="84">
        <v>6</v>
      </c>
      <c r="C19" s="85"/>
      <c r="D19" s="94" t="s">
        <v>41</v>
      </c>
      <c r="E19" s="88"/>
      <c r="F19" s="88"/>
      <c r="G19" s="14">
        <v>0</v>
      </c>
      <c r="H19" s="14"/>
      <c r="I19" s="86"/>
      <c r="J19" s="87"/>
      <c r="K19" s="20"/>
    </row>
    <row r="20" spans="2:11" ht="18" customHeight="1" x14ac:dyDescent="0.25">
      <c r="B20" s="84">
        <v>7</v>
      </c>
      <c r="C20" s="85"/>
      <c r="D20" s="95"/>
      <c r="E20" s="88"/>
      <c r="F20" s="88"/>
      <c r="G20" s="14">
        <v>0</v>
      </c>
      <c r="H20" s="14"/>
      <c r="I20" s="86"/>
      <c r="J20" s="87"/>
      <c r="K20" s="20"/>
    </row>
    <row r="21" spans="2:11" ht="18" customHeight="1" x14ac:dyDescent="0.25">
      <c r="B21" s="84">
        <v>8</v>
      </c>
      <c r="C21" s="85"/>
      <c r="D21" s="96"/>
      <c r="E21" s="88"/>
      <c r="F21" s="88"/>
      <c r="G21" s="14">
        <v>0</v>
      </c>
      <c r="H21" s="14"/>
      <c r="I21" s="86"/>
      <c r="J21" s="87"/>
      <c r="K21" s="20"/>
    </row>
    <row r="22" spans="2:11" ht="18" customHeight="1" x14ac:dyDescent="0.25">
      <c r="B22" s="82" t="s">
        <v>43</v>
      </c>
      <c r="C22" s="89"/>
      <c r="D22" s="89"/>
      <c r="E22" s="89"/>
      <c r="F22" s="83"/>
      <c r="G22" s="15">
        <f>SUM(G14:G21)</f>
        <v>0</v>
      </c>
      <c r="H22" s="15">
        <f>SUM(H14:H21)</f>
        <v>0</v>
      </c>
      <c r="I22" s="90">
        <f>SUM(I14:J21)</f>
        <v>0</v>
      </c>
      <c r="J22" s="91"/>
      <c r="K22" s="22"/>
    </row>
    <row r="23" spans="2:11" ht="18" customHeight="1" x14ac:dyDescent="0.2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25">
      <c r="B24" s="92" t="s">
        <v>64</v>
      </c>
      <c r="C24" s="92"/>
      <c r="D24" s="92"/>
      <c r="E24" s="92"/>
      <c r="F24" s="92"/>
      <c r="G24" s="92" t="s">
        <v>77</v>
      </c>
      <c r="H24" s="92"/>
      <c r="I24" s="92"/>
      <c r="J24" s="92"/>
      <c r="K24" s="13" t="s">
        <v>78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4">
        <f>SUM(B25:J25)</f>
        <v>0</v>
      </c>
    </row>
    <row r="26" spans="2:1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x14ac:dyDescent="0.25">
      <c r="B27" s="10" t="s">
        <v>79</v>
      </c>
      <c r="C27" s="10"/>
      <c r="D27" s="10"/>
      <c r="E27" s="10"/>
      <c r="F27" s="10" t="s">
        <v>51</v>
      </c>
      <c r="G27" s="10" t="s">
        <v>80</v>
      </c>
      <c r="H27" s="10"/>
      <c r="I27" s="10"/>
      <c r="J27" s="10" t="s">
        <v>53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2018-09-20T11:15:03Z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