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<sst xmlns="http://schemas.openxmlformats.org/spreadsheetml/2006/main" count="68" uniqueCount="66">
  <si>
    <t>【借款报销单】</t>
  </si>
  <si>
    <t>团号：HMEA-250825-ZJT857</t>
  </si>
  <si>
    <t>会议日期：2025.8.26-8.31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</si>
  <si>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</si>
  <si>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</si>
  <si>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</si>
  <si>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</si>
  <si>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</si>
  <si>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</si>
  <si>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</si>
  <si>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</si>
  <si>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</si>
  <si>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</si>
  <si>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</si>
  <si>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</si>
  <si>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</si>
  <si>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</si>
  <si>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</si>
  <si>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</si>
  <si>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</si>
  <si>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</si>
  <si>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</si>
  <si>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</si>
  <si>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</si>
  <si>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</si>
  <si>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盒饭</t>
  </si>
  <si>
    <t>需提供刷卡联、菜单（小票）</t>
  </si>
  <si>
    <t>活动餐费合计</t>
  </si>
  <si>
    <t>现地采买费用</t>
  </si>
  <si>
    <t>防晒物料采买</t>
  </si>
  <si>
    <t>手提袋</t>
  </si>
  <si>
    <t>湿纸巾</t>
  </si>
  <si>
    <t>艺人零食</t>
  </si>
  <si>
    <t>矿泉水</t>
  </si>
  <si>
    <t>小电扇</t>
  </si>
  <si>
    <t>防沙鞋套阿里巴巴</t>
  </si>
  <si>
    <t>许巍团队物料</t>
  </si>
  <si>
    <t>VIP零食筐</t>
  </si>
  <si>
    <t>雨伞</t>
  </si>
  <si>
    <t>VIP备品</t>
  </si>
  <si>
    <t>VIP化妆间矿泉水补充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</si>
  <si>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</si>
  <si>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</si>
  <si>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</si>
  <si>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</si>
  <si>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</si>
  <si>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</si>
  <si>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</si>
  <si>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</si>
  <si>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</si>
  <si>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</si>
  <si>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</si>
  <si>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</si>
  <si>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</si>
  <si>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快递费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</si>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</sst>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63"/>
  <sheetViews>
    <sheetView tabSelected="1" topLeftCell="A43" workbookViewId="0">
      <selection activeCell="I64" sqref="I64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6.6363636363636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7"/>
      <c r="J2" s="37"/>
      <c r="K2" s="37"/>
    </row>
    <row r="4" customHeight="1" spans="8:10">
      <c r="H4" s="5" t="s">
        <v>1</v>
      </c>
      <c r="I4" s="38"/>
      <c r="J4" s="38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39"/>
      <c r="J8" s="40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41"/>
      <c r="J9" s="42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3"/>
      <c r="J10" s="44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39"/>
      <c r="J11" s="40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9"/>
      <c r="J12" s="42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3"/>
      <c r="J13" s="44"/>
    </row>
    <row r="14" customHeight="1" spans="1:10">
      <c r="A14" s="13">
        <v>3</v>
      </c>
      <c r="B14" s="14" t="s">
        <v>21</v>
      </c>
      <c r="C14" s="15">
        <v>0</v>
      </c>
      <c r="D14" s="16">
        <v>0</v>
      </c>
      <c r="E14" s="15">
        <v>0</v>
      </c>
      <c r="F14" s="15">
        <v>0</v>
      </c>
      <c r="G14" s="15">
        <v>0</v>
      </c>
      <c r="H14" s="15">
        <v>0</v>
      </c>
      <c r="I14" s="39"/>
      <c r="J14" s="45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v>0</v>
      </c>
      <c r="I15" s="39"/>
      <c r="J15" s="46"/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v>0</v>
      </c>
      <c r="I16" s="39"/>
      <c r="J16" s="46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v>0</v>
      </c>
      <c r="I17" s="39"/>
      <c r="J17" s="46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v>0</v>
      </c>
      <c r="I18" s="39"/>
      <c r="J18" s="46"/>
    </row>
    <row r="19" customHeight="1" spans="1:10">
      <c r="A19" s="13"/>
      <c r="B19" s="14"/>
      <c r="C19" s="15"/>
      <c r="D19" s="16"/>
      <c r="E19" s="15"/>
      <c r="F19" s="15">
        <v>0</v>
      </c>
      <c r="G19" s="15">
        <f>H19-F19</f>
        <v>0</v>
      </c>
      <c r="H19" s="15">
        <v>0</v>
      </c>
      <c r="I19" s="41"/>
      <c r="J19" s="46"/>
    </row>
    <row r="20" s="1" customFormat="1" customHeight="1" spans="1:10">
      <c r="A20" s="17"/>
      <c r="B20" s="18" t="s">
        <v>23</v>
      </c>
      <c r="C20" s="19">
        <f>SUM(C14)</f>
        <v>0</v>
      </c>
      <c r="D20" s="19">
        <f>SUM(D14)</f>
        <v>0</v>
      </c>
      <c r="E20" s="19">
        <f>SUM(E14)</f>
        <v>0</v>
      </c>
      <c r="F20" s="19">
        <f>SUM(F14:F19)</f>
        <v>0</v>
      </c>
      <c r="G20" s="19">
        <f>SUM(G14:G19)</f>
        <v>0</v>
      </c>
      <c r="H20" s="19">
        <f>SUM(H14:H19)</f>
        <v>0</v>
      </c>
      <c r="I20" s="43"/>
      <c r="J20" s="47"/>
    </row>
    <row r="21" customHeight="1" spans="1:10">
      <c r="A21" s="20">
        <v>4</v>
      </c>
      <c r="B21" s="21" t="s">
        <v>24</v>
      </c>
      <c r="C21" s="22">
        <v>0</v>
      </c>
      <c r="D21" s="20">
        <v>0</v>
      </c>
      <c r="E21" s="22">
        <v>0</v>
      </c>
      <c r="F21" s="15">
        <v>5980</v>
      </c>
      <c r="G21" s="15">
        <v>0</v>
      </c>
      <c r="H21" s="15">
        <v>5980</v>
      </c>
      <c r="I21" s="39" t="s">
        <v>25</v>
      </c>
      <c r="J21" s="45" t="s">
        <v>26</v>
      </c>
    </row>
    <row r="22" customHeight="1" spans="1:10">
      <c r="A22" s="26"/>
      <c r="B22" s="27"/>
      <c r="C22" s="28"/>
      <c r="D22" s="26"/>
      <c r="E22" s="28"/>
      <c r="F22" s="29">
        <v>0</v>
      </c>
      <c r="G22" s="15">
        <v>0</v>
      </c>
      <c r="H22" s="15">
        <v>0</v>
      </c>
      <c r="I22" s="39"/>
      <c r="J22" s="46"/>
    </row>
    <row r="23" customHeight="1" spans="1:10">
      <c r="A23" s="26"/>
      <c r="B23" s="27"/>
      <c r="C23" s="28"/>
      <c r="D23" s="26"/>
      <c r="E23" s="28"/>
      <c r="F23" s="29">
        <v>0</v>
      </c>
      <c r="G23" s="15">
        <v>0</v>
      </c>
      <c r="H23" s="15">
        <v>0</v>
      </c>
      <c r="I23" s="39"/>
      <c r="J23" s="46"/>
    </row>
    <row r="24" customHeight="1" spans="1:10">
      <c r="A24" s="26"/>
      <c r="B24" s="27"/>
      <c r="C24" s="28"/>
      <c r="D24" s="26"/>
      <c r="E24" s="28"/>
      <c r="F24" s="29">
        <v>0</v>
      </c>
      <c r="G24" s="15">
        <v>0</v>
      </c>
      <c r="H24" s="15">
        <v>0</v>
      </c>
      <c r="I24" s="39"/>
      <c r="J24" s="46"/>
    </row>
    <row r="25" customHeight="1" spans="1:10">
      <c r="A25" s="26"/>
      <c r="B25" s="27"/>
      <c r="C25" s="28"/>
      <c r="D25" s="26"/>
      <c r="E25" s="28"/>
      <c r="F25" s="29">
        <v>0</v>
      </c>
      <c r="G25" s="15">
        <v>0</v>
      </c>
      <c r="H25" s="15">
        <v>0</v>
      </c>
      <c r="I25" s="39"/>
      <c r="J25" s="46"/>
    </row>
    <row r="26" customHeight="1" spans="1:10">
      <c r="A26" s="26"/>
      <c r="B26" s="27"/>
      <c r="C26" s="28"/>
      <c r="D26" s="26"/>
      <c r="E26" s="28"/>
      <c r="F26" s="29">
        <v>0</v>
      </c>
      <c r="G26" s="15">
        <v>0</v>
      </c>
      <c r="H26" s="15">
        <v>0</v>
      </c>
      <c r="I26" s="39"/>
      <c r="J26" s="46"/>
    </row>
    <row r="27" customHeight="1" spans="1:10">
      <c r="A27" s="26"/>
      <c r="B27" s="27"/>
      <c r="C27" s="28"/>
      <c r="D27" s="26"/>
      <c r="E27" s="28"/>
      <c r="F27" s="29">
        <v>0</v>
      </c>
      <c r="G27" s="15">
        <v>0</v>
      </c>
      <c r="H27" s="15">
        <v>0</v>
      </c>
      <c r="I27" s="39"/>
      <c r="J27" s="46"/>
    </row>
    <row r="28" s="1" customFormat="1" customHeight="1" spans="1:10">
      <c r="A28" s="17"/>
      <c r="B28" s="18" t="s">
        <v>27</v>
      </c>
      <c r="C28" s="19">
        <f>SUM(C21)</f>
        <v>0</v>
      </c>
      <c r="D28" s="19">
        <f t="shared" ref="D28:E28" si="1">SUM(D21)</f>
        <v>0</v>
      </c>
      <c r="E28" s="19">
        <f t="shared" si="1"/>
        <v>0</v>
      </c>
      <c r="F28" s="19">
        <f>SUM(F21:F27)</f>
        <v>5980</v>
      </c>
      <c r="G28" s="19">
        <f>SUM(G21:G27)</f>
        <v>0</v>
      </c>
      <c r="H28" s="19">
        <f>SUM(H21:H27)</f>
        <v>5980</v>
      </c>
      <c r="I28" s="43"/>
      <c r="J28" s="47"/>
    </row>
    <row r="29" customHeight="1" spans="1:10">
      <c r="A29" s="26"/>
      <c r="B29" s="27" t="s">
        <v>28</v>
      </c>
      <c r="C29" s="28">
        <v>0</v>
      </c>
      <c r="D29" s="26">
        <v>0</v>
      </c>
      <c r="E29" s="28">
        <v>0</v>
      </c>
      <c r="F29" s="29">
        <v>4218</v>
      </c>
      <c r="G29" s="15">
        <v>0</v>
      </c>
      <c r="H29" s="15">
        <v>4218</v>
      </c>
      <c r="I29" s="39" t="s">
        <v>29</v>
      </c>
      <c r="J29" s="42"/>
    </row>
    <row r="30" customHeight="1" spans="1:10">
      <c r="A30" s="26"/>
      <c r="B30" s="27"/>
      <c r="C30" s="28"/>
      <c r="D30" s="26"/>
      <c r="E30" s="28"/>
      <c r="F30" s="15">
        <v>750</v>
      </c>
      <c r="G30" s="15">
        <v>0</v>
      </c>
      <c r="H30" s="15">
        <v>750</v>
      </c>
      <c r="I30" s="39" t="s">
        <v>30</v>
      </c>
      <c r="J30" s="42"/>
    </row>
    <row r="31" customHeight="1" spans="1:10">
      <c r="A31" s="26"/>
      <c r="B31" s="27"/>
      <c r="C31" s="28"/>
      <c r="D31" s="26"/>
      <c r="E31" s="28"/>
      <c r="F31" s="15">
        <v>0</v>
      </c>
      <c r="G31" s="15">
        <v>195</v>
      </c>
      <c r="H31" s="15">
        <v>195</v>
      </c>
      <c r="I31" s="39" t="s">
        <v>31</v>
      </c>
      <c r="J31" s="42"/>
    </row>
    <row r="32" customHeight="1" spans="1:10">
      <c r="A32" s="26"/>
      <c r="B32" s="27"/>
      <c r="C32" s="28"/>
      <c r="D32" s="26"/>
      <c r="E32" s="28"/>
      <c r="F32" s="15">
        <v>1099</v>
      </c>
      <c r="G32" s="15">
        <v>0</v>
      </c>
      <c r="H32" s="15">
        <v>1099</v>
      </c>
      <c r="I32" s="39" t="s">
        <v>32</v>
      </c>
      <c r="J32" s="42"/>
    </row>
    <row r="33" customHeight="1" spans="1:10">
      <c r="A33" s="26"/>
      <c r="B33" s="27"/>
      <c r="C33" s="28"/>
      <c r="D33" s="26"/>
      <c r="E33" s="28"/>
      <c r="F33" s="15">
        <v>212.5</v>
      </c>
      <c r="G33" s="15">
        <v>0</v>
      </c>
      <c r="H33" s="15">
        <v>212.5</v>
      </c>
      <c r="I33" s="39" t="s">
        <v>33</v>
      </c>
      <c r="J33" s="42"/>
    </row>
    <row r="34" customHeight="1" spans="1:10">
      <c r="A34" s="26"/>
      <c r="B34" s="27"/>
      <c r="C34" s="28"/>
      <c r="D34" s="26"/>
      <c r="E34" s="28"/>
      <c r="F34" s="15">
        <v>329</v>
      </c>
      <c r="G34" s="15">
        <v>0</v>
      </c>
      <c r="H34" s="15">
        <v>329</v>
      </c>
      <c r="I34" s="39" t="s">
        <v>34</v>
      </c>
      <c r="J34" s="42"/>
    </row>
    <row r="35" customHeight="1" spans="1:10">
      <c r="A35" s="26"/>
      <c r="B35" s="27"/>
      <c r="C35" s="28"/>
      <c r="D35" s="26"/>
      <c r="E35" s="28"/>
      <c r="F35" s="15">
        <v>0</v>
      </c>
      <c r="G35" s="15">
        <v>203.3</v>
      </c>
      <c r="H35" s="15">
        <v>203.3</v>
      </c>
      <c r="I35" s="39" t="s">
        <v>35</v>
      </c>
      <c r="J35" s="42"/>
    </row>
    <row r="36" customHeight="1" spans="1:10">
      <c r="A36" s="26"/>
      <c r="B36" s="27"/>
      <c r="C36" s="28"/>
      <c r="D36" s="26"/>
      <c r="E36" s="28"/>
      <c r="F36" s="15">
        <v>0</v>
      </c>
      <c r="G36" s="15">
        <v>1800</v>
      </c>
      <c r="H36" s="15">
        <v>1800</v>
      </c>
      <c r="I36" s="39" t="s">
        <v>36</v>
      </c>
      <c r="J36" s="42"/>
    </row>
    <row r="37" customHeight="1" spans="1:10">
      <c r="A37" s="26"/>
      <c r="B37" s="27"/>
      <c r="C37" s="28"/>
      <c r="D37" s="26"/>
      <c r="E37" s="28"/>
      <c r="F37" s="15">
        <v>0</v>
      </c>
      <c r="G37" s="15">
        <v>257.4</v>
      </c>
      <c r="H37" s="15">
        <v>257.4</v>
      </c>
      <c r="I37" s="39" t="s">
        <v>36</v>
      </c>
      <c r="J37" s="42"/>
    </row>
    <row r="38" customHeight="1" spans="1:10">
      <c r="A38" s="26"/>
      <c r="B38" s="27"/>
      <c r="C38" s="28"/>
      <c r="D38" s="26"/>
      <c r="E38" s="28"/>
      <c r="F38" s="15">
        <v>0</v>
      </c>
      <c r="G38" s="15">
        <v>54.9</v>
      </c>
      <c r="H38" s="15">
        <v>54.9</v>
      </c>
      <c r="I38" s="39" t="s">
        <v>37</v>
      </c>
      <c r="J38" s="42"/>
    </row>
    <row r="39" customHeight="1" spans="1:10">
      <c r="A39" s="26"/>
      <c r="B39" s="27"/>
      <c r="C39" s="28"/>
      <c r="D39" s="26"/>
      <c r="E39" s="28"/>
      <c r="F39" s="15">
        <v>0</v>
      </c>
      <c r="G39" s="15">
        <v>390</v>
      </c>
      <c r="H39" s="15">
        <v>390</v>
      </c>
      <c r="I39" s="39" t="s">
        <v>38</v>
      </c>
      <c r="J39" s="42"/>
    </row>
    <row r="40" customHeight="1" spans="1:10">
      <c r="A40" s="26"/>
      <c r="B40" s="27"/>
      <c r="C40" s="28"/>
      <c r="D40" s="26"/>
      <c r="E40" s="28"/>
      <c r="F40" s="15">
        <v>0</v>
      </c>
      <c r="G40" s="15">
        <v>112.8</v>
      </c>
      <c r="H40" s="15">
        <v>112.8</v>
      </c>
      <c r="I40" s="39" t="s">
        <v>39</v>
      </c>
      <c r="J40" s="42"/>
    </row>
    <row r="41" customHeight="1" spans="1:10">
      <c r="A41" s="26"/>
      <c r="B41" s="27"/>
      <c r="C41" s="28"/>
      <c r="D41" s="26"/>
      <c r="E41" s="28"/>
      <c r="F41" s="15">
        <v>0</v>
      </c>
      <c r="G41" s="15">
        <v>222.67</v>
      </c>
      <c r="H41" s="15">
        <v>222.67</v>
      </c>
      <c r="I41" s="39" t="s">
        <v>39</v>
      </c>
      <c r="J41" s="42"/>
    </row>
    <row r="42" customHeight="1" spans="1:10">
      <c r="A42" s="26"/>
      <c r="B42" s="27"/>
      <c r="C42" s="28"/>
      <c r="D42" s="26"/>
      <c r="E42" s="28"/>
      <c r="F42" s="15">
        <v>0</v>
      </c>
      <c r="G42" s="15">
        <v>150</v>
      </c>
      <c r="H42" s="15">
        <v>150</v>
      </c>
      <c r="I42" s="39" t="s">
        <v>40</v>
      </c>
      <c r="J42" s="42"/>
    </row>
    <row r="43" s="1" customFormat="1" customHeight="1" spans="1:10">
      <c r="A43" s="17"/>
      <c r="B43" s="18" t="s">
        <v>41</v>
      </c>
      <c r="C43" s="19">
        <f>C29</f>
        <v>0</v>
      </c>
      <c r="D43" s="19">
        <f>D29</f>
        <v>0</v>
      </c>
      <c r="E43" s="19">
        <f>E29</f>
        <v>0</v>
      </c>
      <c r="F43" s="19">
        <f>SUM(F29:F42)</f>
        <v>6608.5</v>
      </c>
      <c r="G43" s="19">
        <f>SUM(G29:G42)</f>
        <v>3386.07</v>
      </c>
      <c r="H43" s="19">
        <f>SUM(H29:H42)</f>
        <v>9994.57</v>
      </c>
      <c r="I43" s="43"/>
      <c r="J43" s="44"/>
    </row>
    <row r="44" customHeight="1" spans="1:10">
      <c r="A44" s="13">
        <v>6</v>
      </c>
      <c r="B44" s="14" t="s">
        <v>42</v>
      </c>
      <c r="C44" s="15">
        <v>0</v>
      </c>
      <c r="D44" s="16">
        <v>0</v>
      </c>
      <c r="E44" s="15">
        <f>C44*D44</f>
        <v>0</v>
      </c>
      <c r="F44" s="15">
        <v>0</v>
      </c>
      <c r="G44" s="15">
        <v>0</v>
      </c>
      <c r="H44" s="15">
        <f>F44+G44</f>
        <v>0</v>
      </c>
      <c r="I44" s="41"/>
      <c r="J44" s="40"/>
    </row>
    <row r="45" s="1" customFormat="1" customHeight="1" spans="1:10">
      <c r="A45" s="17"/>
      <c r="B45" s="18" t="s">
        <v>43</v>
      </c>
      <c r="C45" s="19">
        <f>SUM(C44)</f>
        <v>0</v>
      </c>
      <c r="D45" s="19">
        <f t="shared" ref="D45:E45" si="2">SUM(D44)</f>
        <v>0</v>
      </c>
      <c r="E45" s="19">
        <f t="shared" si="2"/>
        <v>0</v>
      </c>
      <c r="F45" s="19">
        <f>SUM(F44:F44)</f>
        <v>0</v>
      </c>
      <c r="G45" s="19">
        <f>SUM(G44:G44)</f>
        <v>0</v>
      </c>
      <c r="H45" s="19">
        <f>SUM(H44:H44)</f>
        <v>0</v>
      </c>
      <c r="I45" s="43"/>
      <c r="J45" s="47"/>
    </row>
    <row r="46" customHeight="1" spans="1:10">
      <c r="A46" s="13">
        <v>7</v>
      </c>
      <c r="B46" s="14" t="s">
        <v>44</v>
      </c>
      <c r="C46" s="15">
        <v>0</v>
      </c>
      <c r="D46" s="16">
        <v>0</v>
      </c>
      <c r="E46" s="15">
        <f>C46*D46</f>
        <v>0</v>
      </c>
      <c r="F46" s="15">
        <v>0</v>
      </c>
      <c r="G46" s="15">
        <v>0</v>
      </c>
      <c r="H46" s="15">
        <f>F46+G46</f>
        <v>0</v>
      </c>
      <c r="I46" s="39"/>
      <c r="J46" s="48"/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>F47+G47</f>
        <v>0</v>
      </c>
      <c r="I47" s="39"/>
      <c r="J47" s="49"/>
    </row>
    <row r="48" s="1" customFormat="1" customHeight="1" spans="1:10">
      <c r="A48" s="17"/>
      <c r="B48" s="18" t="s">
        <v>45</v>
      </c>
      <c r="C48" s="19">
        <f>SUM(C46)</f>
        <v>0</v>
      </c>
      <c r="D48" s="19">
        <f t="shared" ref="D48:E48" si="3">SUM(D46)</f>
        <v>0</v>
      </c>
      <c r="E48" s="19">
        <f t="shared" si="3"/>
        <v>0</v>
      </c>
      <c r="F48" s="19">
        <f>SUM(F46:F47)</f>
        <v>0</v>
      </c>
      <c r="G48" s="19">
        <f>SUM(G46:G47)</f>
        <v>0</v>
      </c>
      <c r="H48" s="19">
        <f>SUM(H46:H47)</f>
        <v>0</v>
      </c>
      <c r="I48" s="43"/>
      <c r="J48" s="50"/>
    </row>
    <row r="49" customHeight="1" spans="1:10">
      <c r="A49" s="13">
        <v>8</v>
      </c>
      <c r="B49" s="14" t="s">
        <v>46</v>
      </c>
      <c r="C49" s="15">
        <v>0</v>
      </c>
      <c r="D49" s="16">
        <v>0</v>
      </c>
      <c r="E49" s="15">
        <f>C49*D49</f>
        <v>0</v>
      </c>
      <c r="F49" s="15">
        <v>0</v>
      </c>
      <c r="G49" s="15">
        <v>0</v>
      </c>
      <c r="H49" s="15">
        <f>F49+G49</f>
        <v>0</v>
      </c>
      <c r="I49" s="39"/>
      <c r="J49" s="45" t="s">
        <v>47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>F50+G50</f>
        <v>0</v>
      </c>
      <c r="I50" s="39"/>
      <c r="J50" s="46"/>
    </row>
    <row r="51" s="1" customFormat="1" customHeight="1" spans="1:10">
      <c r="A51" s="17"/>
      <c r="B51" s="18" t="s">
        <v>48</v>
      </c>
      <c r="C51" s="19">
        <f>SUM(C49)</f>
        <v>0</v>
      </c>
      <c r="D51" s="19">
        <f t="shared" ref="D51:E51" si="4">SUM(D49)</f>
        <v>0</v>
      </c>
      <c r="E51" s="19">
        <f t="shared" si="4"/>
        <v>0</v>
      </c>
      <c r="F51" s="19">
        <f>SUM(F49:F50)</f>
        <v>0</v>
      </c>
      <c r="G51" s="19">
        <f t="shared" ref="G51:H51" si="5">SUM(G49:G50)</f>
        <v>0</v>
      </c>
      <c r="H51" s="19">
        <f t="shared" si="5"/>
        <v>0</v>
      </c>
      <c r="I51" s="43"/>
      <c r="J51" s="47"/>
    </row>
    <row r="52" customHeight="1" spans="1:10">
      <c r="A52" s="13">
        <v>9</v>
      </c>
      <c r="B52" s="14" t="s">
        <v>49</v>
      </c>
      <c r="C52" s="15">
        <v>0</v>
      </c>
      <c r="D52" s="16">
        <v>0</v>
      </c>
      <c r="E52" s="15">
        <f>C52*D52</f>
        <v>0</v>
      </c>
      <c r="F52" s="15">
        <v>0</v>
      </c>
      <c r="G52" s="15">
        <v>0</v>
      </c>
      <c r="H52" s="15">
        <f>F52+G52</f>
        <v>0</v>
      </c>
      <c r="I52" s="39"/>
      <c r="J52" s="40" t="s">
        <v>50</v>
      </c>
    </row>
    <row r="53" s="1" customFormat="1" customHeight="1" spans="1:10">
      <c r="A53" s="17"/>
      <c r="B53" s="18" t="s">
        <v>51</v>
      </c>
      <c r="C53" s="19">
        <f>SUM(C52)</f>
        <v>0</v>
      </c>
      <c r="D53" s="19">
        <f t="shared" ref="D53:E53" si="6">SUM(D52)</f>
        <v>0</v>
      </c>
      <c r="E53" s="19">
        <f t="shared" si="6"/>
        <v>0</v>
      </c>
      <c r="F53" s="19">
        <f>SUM(F52:F52)</f>
        <v>0</v>
      </c>
      <c r="G53" s="19">
        <f>SUM(G52:G52)</f>
        <v>0</v>
      </c>
      <c r="H53" s="19">
        <f>SUM(H52:H52)</f>
        <v>0</v>
      </c>
      <c r="I53" s="43"/>
      <c r="J53" s="44"/>
    </row>
    <row r="54" customHeight="1" spans="1:10">
      <c r="A54" s="20">
        <v>10</v>
      </c>
      <c r="B54" s="14" t="s">
        <v>52</v>
      </c>
      <c r="C54" s="15">
        <v>0</v>
      </c>
      <c r="D54" s="16">
        <v>0</v>
      </c>
      <c r="E54" s="15">
        <f>C54*D54</f>
        <v>0</v>
      </c>
      <c r="F54" s="15">
        <v>35</v>
      </c>
      <c r="G54" s="15">
        <v>0</v>
      </c>
      <c r="H54" s="15">
        <v>35</v>
      </c>
      <c r="I54" s="41"/>
      <c r="J54" s="48"/>
    </row>
    <row r="55" s="1" customFormat="1" customHeight="1" spans="1:10">
      <c r="A55" s="17"/>
      <c r="B55" s="18" t="s">
        <v>53</v>
      </c>
      <c r="C55" s="19">
        <f>SUM(C54)</f>
        <v>0</v>
      </c>
      <c r="D55" s="19">
        <f t="shared" ref="D55:E55" si="7">SUM(D54)</f>
        <v>0</v>
      </c>
      <c r="E55" s="19">
        <f t="shared" si="7"/>
        <v>0</v>
      </c>
      <c r="F55" s="19">
        <f>SUM(F54:F54)</f>
        <v>35</v>
      </c>
      <c r="G55" s="19">
        <f>SUM(G54:G54)</f>
        <v>0</v>
      </c>
      <c r="H55" s="19">
        <f>SUM(H54:H54)</f>
        <v>35</v>
      </c>
      <c r="I55" s="43" t="s">
        <v>54</v>
      </c>
      <c r="J55" s="50"/>
    </row>
    <row r="56" customHeight="1" spans="1:10">
      <c r="A56" s="17"/>
      <c r="B56" s="18" t="s">
        <v>55</v>
      </c>
      <c r="C56" s="19">
        <f t="shared" ref="C56:H56" si="8">SUM(C55,C53,C51,C48,C45,C43,C28,C20,C13,C10)</f>
        <v>0</v>
      </c>
      <c r="D56" s="19">
        <f t="shared" si="8"/>
        <v>0</v>
      </c>
      <c r="E56" s="19">
        <f t="shared" si="8"/>
        <v>0</v>
      </c>
      <c r="F56" s="19">
        <f>SUM(F55,F53,F51,F48,F45,F43,F28,F20,F13,F10)</f>
        <v>12623.5</v>
      </c>
      <c r="G56" s="19">
        <f t="shared" si="8"/>
        <v>3386.07</v>
      </c>
      <c r="H56" s="19">
        <f t="shared" si="8"/>
        <v>16009.57</v>
      </c>
      <c r="I56" s="43"/>
      <c r="J56" s="51"/>
    </row>
    <row r="60" customHeight="1" spans="1:9">
      <c r="A60" s="30" t="s">
        <v>56</v>
      </c>
      <c r="B60" s="31"/>
      <c r="C60" s="32" t="s">
        <v>57</v>
      </c>
      <c r="D60" s="32"/>
      <c r="E60" s="32" t="s">
        <v>58</v>
      </c>
      <c r="F60" s="32"/>
      <c r="G60" s="32" t="s">
        <v>59</v>
      </c>
      <c r="H60" s="32"/>
      <c r="I60" s="52" t="s">
        <v>60</v>
      </c>
    </row>
    <row r="61" customHeight="1" spans="1:9">
      <c r="A61" s="33">
        <f>C56</f>
        <v>0</v>
      </c>
      <c r="B61" s="34"/>
      <c r="C61" s="34">
        <f>H56</f>
        <v>16009.57</v>
      </c>
      <c r="D61" s="34"/>
      <c r="E61" s="34">
        <f>F56</f>
        <v>12623.5</v>
      </c>
      <c r="F61" s="34"/>
      <c r="G61" s="34">
        <f>G56</f>
        <v>3386.07</v>
      </c>
      <c r="H61" s="34"/>
      <c r="I61" s="53">
        <f>A61-C61</f>
        <v>-16009.57</v>
      </c>
    </row>
    <row r="63" customHeight="1" spans="1:9">
      <c r="A63" s="35" t="s">
        <v>61</v>
      </c>
      <c r="B63" s="1" t="s">
        <v>62</v>
      </c>
      <c r="C63" s="36" t="s">
        <v>63</v>
      </c>
      <c r="D63" s="35"/>
      <c r="E63" s="35" t="s">
        <v>64</v>
      </c>
      <c r="F63" s="35"/>
      <c r="G63" s="35" t="s">
        <v>65</v>
      </c>
      <c r="H63" s="35"/>
      <c r="I63" s="1"/>
    </row>
  </sheetData>
  <mergeCells count="61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9"/>
    <mergeCell ref="A11:A12"/>
    <mergeCell ref="A14:A19"/>
    <mergeCell ref="A21:A27"/>
    <mergeCell ref="A29:A42"/>
    <mergeCell ref="A46:A47"/>
    <mergeCell ref="A49:A50"/>
    <mergeCell ref="B6:B7"/>
    <mergeCell ref="B8:B9"/>
    <mergeCell ref="B11:B12"/>
    <mergeCell ref="B14:B19"/>
    <mergeCell ref="B21:B27"/>
    <mergeCell ref="B29:B42"/>
    <mergeCell ref="B46:B47"/>
    <mergeCell ref="B49:B50"/>
    <mergeCell ref="C8:C9"/>
    <mergeCell ref="C11:C12"/>
    <mergeCell ref="C14:C19"/>
    <mergeCell ref="C21:C27"/>
    <mergeCell ref="C29:C42"/>
    <mergeCell ref="C46:C47"/>
    <mergeCell ref="C49:C50"/>
    <mergeCell ref="D8:D9"/>
    <mergeCell ref="D11:D12"/>
    <mergeCell ref="D14:D19"/>
    <mergeCell ref="D21:D27"/>
    <mergeCell ref="D29:D42"/>
    <mergeCell ref="D46:D47"/>
    <mergeCell ref="D49:D50"/>
    <mergeCell ref="E8:E9"/>
    <mergeCell ref="E11:E12"/>
    <mergeCell ref="E14:E19"/>
    <mergeCell ref="E21:E27"/>
    <mergeCell ref="E29:E42"/>
    <mergeCell ref="E46:E47"/>
    <mergeCell ref="E49:E50"/>
    <mergeCell ref="J4:J5"/>
    <mergeCell ref="J6:J7"/>
    <mergeCell ref="J8:J10"/>
    <mergeCell ref="J11:J13"/>
    <mergeCell ref="J14:J20"/>
    <mergeCell ref="J21:J28"/>
    <mergeCell ref="J29:J43"/>
    <mergeCell ref="J44:J45"/>
    <mergeCell ref="J46:J48"/>
    <mergeCell ref="J49:J51"/>
    <mergeCell ref="J52:J53"/>
    <mergeCell ref="J54:J55"/>
    <mergeCell ref="H4:I5"/>
  </mergeCells>
  <pageMargins left="0.699305555555556" right="0.699305555555556" top="0.75" bottom="0.75" header="0.3" footer="0.3"/>
  <pageSetup paperSize="9" scale="4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2023-06-29T03:02:00Z</cp:lastPrinted>
  <dcterms:modified xsi:type="dcterms:W3CDTF">2025-09-01T03:55:58Z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0434F38927144F11BDC095E1EC173FFA_12</vt:lpwstr>
  </property>
</Properties>
</file>