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<sst xmlns="http://schemas.openxmlformats.org/spreadsheetml/2006/main" count="91">
  <si>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</si>
  <si>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</si>
  <si>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</si>
  <si>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</si>
  <si>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</si>
  <si>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</si>
  <si>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</si>
  <si>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</si>
  <si>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</si>
  <si>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</si>
  <si>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</si>
  <si>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</si>
  <si>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</si>
  <si>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</si>
  <si>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</si>
  <si>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</si>
  <si>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</si>
  <si>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</si>
  <si>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</si>
  <si>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</si>
  <si>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</si>
  <si>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</si>
  <si>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</si>
  <si>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</si>
  <si>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</si>
  <si>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</si>
  <si>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</si>
  <si>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</si>
  <si>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</si>
  <si>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</si>
  <si>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</si>
  <si>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</si>
  <si>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</si>
  <si>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</si>
  <si>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</si>
  <si>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</si>
  <si>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</si>
  <si>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</si>
  <si>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</si>
  <si>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</si>
  <si>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</si>
  <si>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</si>
  <si>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两位主持人置装费，结算单中有体现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</si>
  <si>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</si>
  <si>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</si>
  <si>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</si>
  <si>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</si>
  <si>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</si>
  <si>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</si>
  <si>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</si>
  <si>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</si>
  <si>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</si>
  <si>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</si>
  <si>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</si>
  <si>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</si>
  <si>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</si>
  <si>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</si>
  <si>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</si>
  <si>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</si>
  <si>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</si>
  <si>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</si>
  <si>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</si>
  <si>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</si>
  <si>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</si>
  <si>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5.16-5.20</t>
  </si>
  <si>
    <t>报销日期:</t>
  </si>
  <si>
    <t>团号:</t>
  </si>
  <si>
    <t>HMZA-180517-QDH683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</si>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</sst>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0.00_ "/>
    <numFmt numFmtId="178" formatCode="#,##0.00;[Red]#,##0.00"/>
    <numFmt numFmtId="179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2" fillId="11" borderId="17" applyNumberFormat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7" fillId="33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46" sqref="I46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ht="30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2000</v>
      </c>
      <c r="G45" s="63">
        <v>0</v>
      </c>
      <c r="H45" s="63">
        <f>F45+G45</f>
        <v>2000</v>
      </c>
      <c r="I45" s="95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2000</v>
      </c>
      <c r="G52" s="67">
        <f t="shared" ref="G52:H52" si="21">SUM(G45:G51)</f>
        <v>0</v>
      </c>
      <c r="H52" s="67">
        <f t="shared" si="21"/>
        <v>2000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2000</v>
      </c>
      <c r="G53" s="67">
        <f t="shared" si="22"/>
        <v>0</v>
      </c>
      <c r="H53" s="67">
        <f t="shared" si="22"/>
        <v>2000</v>
      </c>
      <c r="I53" s="87"/>
      <c r="J53" s="96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7" t="s">
        <v>49</v>
      </c>
    </row>
    <row r="58" customHeight="1" spans="1:9">
      <c r="A58" s="78">
        <f>E53</f>
        <v>0</v>
      </c>
      <c r="B58" s="79"/>
      <c r="C58" s="79">
        <f>H53</f>
        <v>2000</v>
      </c>
      <c r="D58" s="79"/>
      <c r="E58" s="79">
        <f>F53</f>
        <v>2000</v>
      </c>
      <c r="F58" s="79"/>
      <c r="G58" s="79">
        <f>G53</f>
        <v>0</v>
      </c>
      <c r="H58" s="79"/>
      <c r="I58" s="98">
        <f>A58-C58</f>
        <v>-2000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D1" workbookViewId="0">
      <selection activeCell="K16" sqref="K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11">
        <v>5.23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8"/>
      <c r="J8" s="15" t="s">
        <v>67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>
        <v>0</v>
      </c>
      <c r="I11" s="40"/>
      <c r="J11" s="41"/>
      <c r="K11" s="42" t="s">
        <v>76</v>
      </c>
    </row>
    <row r="12" ht="23" customHeight="1" spans="2:11">
      <c r="B12" s="22">
        <v>2</v>
      </c>
      <c r="C12" s="23"/>
      <c r="D12" s="26"/>
      <c r="E12" s="27" t="s">
        <v>77</v>
      </c>
      <c r="F12" s="27"/>
      <c r="G12" s="25">
        <v>0</v>
      </c>
      <c r="H12" s="25">
        <v>0</v>
      </c>
      <c r="I12" s="40"/>
      <c r="J12" s="41"/>
      <c r="K12" s="42" t="s">
        <v>76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76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>
        <v>0</v>
      </c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71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63</v>
      </c>
      <c r="E30" s="10"/>
      <c r="F30" s="11" t="str">
        <f>F7</f>
        <v>5.16-5.20</v>
      </c>
      <c r="G30" s="11"/>
      <c r="H30" s="10" t="s">
        <v>65</v>
      </c>
      <c r="I30" s="37"/>
      <c r="J30" s="11">
        <f>J7</f>
        <v>5.23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38"/>
      <c r="J31" s="15" t="str">
        <f>J8</f>
        <v>HMZA-180517-QDH683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48" t="s">
        <v>73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2018-08-27T05:58:39Z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