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0"/>
  </bookViews>
  <sheets>
    <sheet name="报价单" sheetId="1" r:id="rId1"/>
  </sheets>
  <calcPr calcId="144525"/>
</workbook>
</file>

<file path=xl/sharedStrings.xml><?xml version="1.0" encoding="utf-8"?>
<sst xmlns="http://schemas.openxmlformats.org/spreadsheetml/2006/main" count="130" uniqueCount="71">
  <si>
    <t>报价单</t>
  </si>
  <si>
    <t>供应商名称</t>
  </si>
  <si>
    <t>康辉集团北京国际会议展览有限公司</t>
  </si>
  <si>
    <t>康辉联系人</t>
  </si>
  <si>
    <t>活动日期</t>
  </si>
  <si>
    <t>支付方式</t>
  </si>
  <si>
    <t>公司汇款</t>
  </si>
  <si>
    <t>客户方联系人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</si>
  <si>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</si>
  <si>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</si>
  <si>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</si>
  <si>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</si>
  <si>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</si>
  <si>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</si>
  <si>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</si>
  <si>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</si>
  <si>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</si>
  <si>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交通</t>
  </si>
  <si>
    <t>去程</t>
  </si>
  <si>
    <t>人</t>
  </si>
  <si>
    <t xml:space="preserve">次 </t>
  </si>
  <si>
    <t>返程</t>
  </si>
  <si>
    <t>次</t>
  </si>
  <si>
    <t>费用小计</t>
  </si>
  <si>
    <t>住宿</t>
  </si>
  <si>
    <t>双人间</t>
  </si>
  <si>
    <t>间</t>
  </si>
  <si>
    <t>间夜</t>
  </si>
  <si>
    <t>单人间</t>
  </si>
  <si>
    <t>用餐</t>
  </si>
  <si>
    <r>
      <rPr>
        <sz val="9.75"/>
        <color rgb="FF1F2329"/>
        <rFont val="新細明體"/>
        <charset val="134"/>
        <scheme val="minor"/>
      </rPr>
      <t>1</t>
    </r>
    <r>
      <rPr>
        <sz val="9.75"/>
        <color rgb="FF1F2329"/>
        <rFont val="新細明體"/>
        <charset val="134"/>
        <scheme val="minor"/>
      </rPr>
      <t>8日</t>
    </r>
  </si>
  <si>
    <t>午餐</t>
  </si>
  <si>
    <t>餐</t>
  </si>
  <si>
    <t>预估金额，按实际发生结算</t>
  </si>
  <si>
    <t>晚餐</t>
  </si>
  <si>
    <r>
      <rPr>
        <sz val="9.75"/>
        <color rgb="FF1F2329"/>
        <rFont val="新細明體"/>
        <charset val="134"/>
        <scheme val="minor"/>
      </rPr>
      <t>1</t>
    </r>
    <r>
      <rPr>
        <sz val="9.75"/>
        <color rgb="FF1F2329"/>
        <rFont val="新細明體"/>
        <charset val="134"/>
        <scheme val="minor"/>
      </rPr>
      <t>9日</t>
    </r>
  </si>
  <si>
    <t>门票</t>
  </si>
  <si>
    <t>天坛、恭王府等，首道门票及园中门票</t>
  </si>
  <si>
    <t>胡同游三轮车等</t>
  </si>
  <si>
    <t>用车</t>
  </si>
  <si>
    <t>全程用车--别克商务</t>
  </si>
  <si>
    <t>辆</t>
  </si>
  <si>
    <t>天</t>
  </si>
  <si>
    <r>
      <rPr>
        <sz val="9.75"/>
        <color rgb="FF1F2329"/>
        <rFont val="新細明體"/>
        <charset val="134"/>
        <scheme val="minor"/>
      </rPr>
      <t>1000/天含8小时100公里，</t>
    </r>
    <r>
      <rPr>
        <sz val="9.75"/>
        <color rgb="FF1F2329"/>
        <rFont val="新細明體"/>
        <charset val="134"/>
        <scheme val="minor"/>
      </rPr>
      <t>超时</t>
    </r>
    <r>
      <rPr>
        <sz val="9.75"/>
        <color rgb="FF1F2329"/>
        <rFont val="新細明體"/>
        <charset val="134"/>
        <scheme val="minor"/>
      </rPr>
      <t>100/小时 10/</t>
    </r>
    <r>
      <rPr>
        <sz val="9.75"/>
        <color rgb="FF1F2329"/>
        <rFont val="新細明體"/>
        <charset val="134"/>
        <scheme val="minor"/>
      </rPr>
      <t>公里。按超时</t>
    </r>
    <r>
      <rPr>
        <sz val="9.75"/>
        <color rgb="FF1F2329"/>
        <rFont val="新細明體"/>
        <charset val="134"/>
        <scheme val="minor"/>
      </rPr>
      <t>2小时预估</t>
    </r>
  </si>
  <si>
    <t>物料制作</t>
  </si>
  <si>
    <t>伴手礼</t>
  </si>
  <si>
    <t>项</t>
  </si>
  <si>
    <t xml:space="preserve">车头牌 </t>
  </si>
  <si>
    <t xml:space="preserve">导游旗（含杆） </t>
  </si>
  <si>
    <t>人员</t>
  </si>
  <si>
    <t>全程导游</t>
  </si>
  <si>
    <t>2天英文专业导游</t>
  </si>
  <si>
    <t>导游住宿</t>
  </si>
  <si>
    <t>晚</t>
  </si>
  <si>
    <t>司机</t>
  </si>
  <si>
    <t>餐费及停车费报销</t>
  </si>
  <si>
    <t>司机+导游100/餐补助，停车费每天100元预估</t>
  </si>
  <si>
    <t>全程陪同</t>
  </si>
  <si>
    <t>负责对接导游及各场馆</t>
  </si>
  <si>
    <t>小交通及餐补</t>
  </si>
  <si>
    <t>保险</t>
  </si>
  <si>
    <t>以上合计</t>
  </si>
  <si>
    <t>服务费</t>
  </si>
  <si>
    <t>税</t>
  </si>
  <si>
    <t>合计（RMB）:</t>
  </si>
  <si>
    <t>收款帐户：</t>
  </si>
  <si>
    <t>开户行：</t>
  </si>
  <si>
    <t xml:space="preserve">交通银行股份有限公司北京团结湖支行 </t>
  </si>
  <si>
    <t>帐  号：</t>
  </si>
  <si>
    <t xml:space="preserve">1100 6074 4018 0100 4979 6 </t>
  </si>
  <si>
    <t>户  名：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</si>
</sst>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\¥#,##0.00;[Red]\(\¥#,##0.00\)"/>
  </numFmts>
  <fonts count="35">
    <font>
      <sz val="11"/>
      <color theme="1"/>
      <name val="新細明體"/>
      <charset val="134"/>
      <scheme val="minor"/>
    </font>
    <font>
      <b/>
      <sz val="13.5"/>
      <color rgb="FF000000"/>
      <name val="新細明體"/>
      <charset val="134"/>
      <scheme val="minor"/>
    </font>
    <font>
      <b/>
      <sz val="15.75"/>
      <color rgb="FF000000"/>
      <name val="新細明體"/>
      <charset val="134"/>
      <scheme val="minor"/>
    </font>
    <font>
      <b/>
      <sz val="9.75"/>
      <color rgb="FF000000"/>
      <name val="新細明體"/>
      <charset val="134"/>
      <scheme val="minor"/>
    </font>
    <font>
      <sz val="9.75"/>
      <color rgb="FF000000"/>
      <name val="新細明體"/>
      <charset val="134"/>
      <scheme val="minor"/>
    </font>
    <font>
      <b/>
      <sz val="9.75"/>
      <color rgb="FF1F2329"/>
      <name val="新細明體"/>
      <charset val="134"/>
      <scheme val="minor"/>
    </font>
    <font>
      <sz val="9.75"/>
      <color rgb="FF1F2329"/>
      <name val="新細明體"/>
      <charset val="134"/>
      <scheme val="minor"/>
    </font>
    <font>
      <b/>
      <sz val="9.75"/>
      <color rgb="FFC00000"/>
      <name val="新細明體"/>
      <charset val="134"/>
      <scheme val="minor"/>
    </font>
    <font>
      <b/>
      <sz val="9.75"/>
      <color rgb="FF1F2329"/>
      <name val="新細明體"/>
      <charset val="134"/>
      <scheme val="minor"/>
    </font>
    <font>
      <sz val="9.75"/>
      <color rgb="FF1F2329"/>
      <name val="新細明體"/>
      <charset val="134"/>
      <scheme val="minor"/>
    </font>
    <font>
      <sz val="9.75"/>
      <name val="新細明體"/>
      <charset val="134"/>
      <scheme val="minor"/>
    </font>
    <font>
      <sz val="10.5"/>
      <color rgb="FF000000"/>
      <name val="新細明體"/>
      <charset val="134"/>
      <scheme val="minor"/>
    </font>
    <font>
      <sz val="10.5"/>
      <color rgb="FF1F2329"/>
      <name val="新細明體"/>
      <charset val="134"/>
      <scheme val="minor"/>
    </font>
    <font>
      <sz val="9.75"/>
      <name val="新細明體"/>
      <charset val="134"/>
      <scheme val="minor"/>
    </font>
    <font>
      <sz val="9.75"/>
      <color rgb="FFF54A45"/>
      <name val="新細明體"/>
      <charset val="134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58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0" xfId="0" applyFont="1" applyAlignment="1"/>
    <xf numFmtId="0" fontId="3" fillId="3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/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Alignment="1"/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/>
    </xf>
  </cellXfs>
  <cellStyles count="49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tabSelected="1" zoomScale="99" zoomScaleNormal="99" workbookViewId="0">
      <selection activeCell="H30" sqref="H30"/>
    </sheetView>
  </sheetViews>
  <sheetFormatPr defaultColWidth="14" defaultRowHeight="16.8"/>
  <cols>
    <col min="1" max="1" width="10" style="2" customWidth="1"/>
    <col min="2" max="2" width="31" style="2" customWidth="1"/>
    <col min="3" max="3" width="26" style="2" customWidth="1"/>
    <col min="4" max="4" width="14.2211538461538" style="2" customWidth="1"/>
    <col min="5" max="5" width="8" style="2" customWidth="1"/>
    <col min="6" max="6" width="8.44230769230769" style="2" customWidth="1"/>
    <col min="7" max="7" width="7.88461538461539" style="2" customWidth="1"/>
    <col min="8" max="8" width="11" style="2" customWidth="1"/>
    <col min="9" max="9" width="14" style="2" customWidth="1"/>
    <col min="10" max="10" width="56.1057692307692" style="2" customWidth="1"/>
    <col min="11" max="11" width="55" style="2" customWidth="1"/>
    <col min="12" max="13" width="6" style="2" customWidth="1"/>
    <col min="14" max="16384" width="14" style="2"/>
  </cols>
  <sheetData>
    <row r="1" ht="20" spans="1:13">
      <c r="A1" s="3"/>
      <c r="B1" s="3"/>
      <c r="C1" s="3"/>
      <c r="D1" s="3"/>
      <c r="E1" s="3"/>
      <c r="F1" s="3"/>
      <c r="G1" s="3"/>
      <c r="H1" s="3"/>
      <c r="I1" s="3"/>
      <c r="J1" s="3"/>
      <c r="K1" s="50"/>
      <c r="L1" s="50"/>
      <c r="M1" s="50"/>
    </row>
    <row r="2" ht="31.95" customHeight="1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50"/>
      <c r="L2" s="50"/>
      <c r="M2" s="50"/>
    </row>
    <row r="3" spans="1:13">
      <c r="A3" s="5" t="s">
        <v>1</v>
      </c>
      <c r="B3" s="6" t="s">
        <v>2</v>
      </c>
      <c r="C3" s="6"/>
      <c r="D3" s="6"/>
      <c r="E3" s="6"/>
      <c r="F3" s="6"/>
      <c r="G3" s="6"/>
      <c r="H3" s="7" t="s">
        <v>3</v>
      </c>
      <c r="I3" s="6"/>
      <c r="J3" s="6"/>
      <c r="K3" s="50"/>
      <c r="L3" s="50"/>
      <c r="M3" s="50"/>
    </row>
    <row r="4" spans="1:13">
      <c r="A4" s="5" t="s">
        <v>4</v>
      </c>
      <c r="B4" s="6"/>
      <c r="C4" s="7"/>
      <c r="D4" s="8"/>
      <c r="E4" s="5" t="s">
        <v>5</v>
      </c>
      <c r="F4" s="6" t="s">
        <v>6</v>
      </c>
      <c r="G4" s="6"/>
      <c r="H4" s="7" t="s">
        <v>7</v>
      </c>
      <c r="I4" s="6"/>
      <c r="J4" s="6"/>
      <c r="K4" s="50"/>
      <c r="L4" s="50"/>
      <c r="M4" s="50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50"/>
      <c r="L5" s="50"/>
      <c r="M5" s="50"/>
    </row>
    <row r="6" spans="1:13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9" t="s">
        <v>13</v>
      </c>
      <c r="G6" s="45" t="s">
        <v>12</v>
      </c>
      <c r="H6" s="45" t="s">
        <v>14</v>
      </c>
      <c r="I6" s="45" t="s">
        <v>15</v>
      </c>
      <c r="J6" s="51" t="s">
        <v>16</v>
      </c>
      <c r="K6" s="50"/>
      <c r="L6" s="50"/>
      <c r="M6" s="50"/>
    </row>
    <row r="7" s="1" customFormat="1" spans="1:20">
      <c r="A7" s="10" t="s">
        <v>17</v>
      </c>
      <c r="B7" s="11"/>
      <c r="C7" s="11" t="s">
        <v>18</v>
      </c>
      <c r="D7" s="11"/>
      <c r="E7" s="11" t="s">
        <v>19</v>
      </c>
      <c r="F7" s="11">
        <v>1</v>
      </c>
      <c r="G7" s="11" t="s">
        <v>20</v>
      </c>
      <c r="H7" s="46"/>
      <c r="I7" s="52">
        <f>D7*F7*H7</f>
        <v>0</v>
      </c>
      <c r="J7" s="53"/>
      <c r="K7" s="54"/>
      <c r="L7" s="54"/>
      <c r="M7" s="54"/>
      <c r="N7" s="71"/>
      <c r="O7" s="71"/>
      <c r="P7" s="71"/>
      <c r="Q7" s="71"/>
      <c r="R7" s="71"/>
      <c r="S7" s="71"/>
      <c r="T7" s="71"/>
    </row>
    <row r="8" s="1" customFormat="1" spans="1:20">
      <c r="A8" s="10"/>
      <c r="B8" s="12"/>
      <c r="C8" s="12" t="s">
        <v>21</v>
      </c>
      <c r="D8" s="11"/>
      <c r="E8" s="11" t="s">
        <v>19</v>
      </c>
      <c r="F8" s="11">
        <v>1</v>
      </c>
      <c r="G8" s="11" t="s">
        <v>20</v>
      </c>
      <c r="H8" s="46"/>
      <c r="I8" s="52">
        <f>D8*F8*H8</f>
        <v>0</v>
      </c>
      <c r="J8" s="53"/>
      <c r="K8" s="54"/>
      <c r="L8" s="54"/>
      <c r="M8" s="54"/>
      <c r="N8" s="71"/>
      <c r="O8" s="71"/>
      <c r="P8" s="71"/>
      <c r="Q8" s="71"/>
      <c r="R8" s="71"/>
      <c r="S8" s="71"/>
      <c r="T8" s="71"/>
    </row>
    <row r="9" spans="1:20">
      <c r="A9" s="13"/>
      <c r="B9" s="14"/>
      <c r="C9" s="15"/>
      <c r="D9" s="11"/>
      <c r="E9" s="11" t="s">
        <v>19</v>
      </c>
      <c r="F9" s="11">
        <v>1</v>
      </c>
      <c r="G9" s="11" t="s">
        <v>22</v>
      </c>
      <c r="H9" s="46"/>
      <c r="I9" s="52">
        <f>D9*F9*H9</f>
        <v>0</v>
      </c>
      <c r="J9" s="55"/>
      <c r="K9" s="56"/>
      <c r="L9" s="56"/>
      <c r="M9" s="56"/>
      <c r="N9" s="72"/>
      <c r="O9" s="72"/>
      <c r="P9" s="72"/>
      <c r="Q9" s="72"/>
      <c r="R9" s="72"/>
      <c r="S9" s="72"/>
      <c r="T9" s="72"/>
    </row>
    <row r="10" spans="1:20">
      <c r="A10" s="13"/>
      <c r="B10" s="16" t="s">
        <v>23</v>
      </c>
      <c r="C10" s="16"/>
      <c r="D10" s="16"/>
      <c r="E10" s="16"/>
      <c r="F10" s="16"/>
      <c r="G10" s="16"/>
      <c r="H10" s="16"/>
      <c r="I10" s="57">
        <f>SUM(I7:I9)</f>
        <v>0</v>
      </c>
      <c r="J10" s="58"/>
      <c r="K10" s="56"/>
      <c r="L10" s="56"/>
      <c r="M10" s="56"/>
      <c r="N10" s="72"/>
      <c r="O10" s="72"/>
      <c r="P10" s="72"/>
      <c r="Q10" s="72"/>
      <c r="R10" s="72"/>
      <c r="S10" s="72"/>
      <c r="T10" s="72"/>
    </row>
    <row r="11" spans="1:20">
      <c r="A11" s="13" t="s">
        <v>24</v>
      </c>
      <c r="B11" s="11"/>
      <c r="C11" s="11" t="s">
        <v>25</v>
      </c>
      <c r="D11" s="11"/>
      <c r="E11" s="11" t="s">
        <v>26</v>
      </c>
      <c r="F11" s="11">
        <v>1</v>
      </c>
      <c r="G11" s="11" t="s">
        <v>27</v>
      </c>
      <c r="H11" s="46"/>
      <c r="I11" s="57">
        <f>D11*F11*H11</f>
        <v>0</v>
      </c>
      <c r="J11" s="55"/>
      <c r="K11" s="56"/>
      <c r="L11" s="56"/>
      <c r="M11" s="56"/>
      <c r="N11" s="72"/>
      <c r="O11" s="72"/>
      <c r="P11" s="72"/>
      <c r="Q11" s="72"/>
      <c r="R11" s="72"/>
      <c r="S11" s="72"/>
      <c r="T11" s="72"/>
    </row>
    <row r="12" spans="1:20">
      <c r="A12" s="13"/>
      <c r="B12" s="11"/>
      <c r="C12" s="11" t="s">
        <v>28</v>
      </c>
      <c r="D12" s="11"/>
      <c r="E12" s="11" t="s">
        <v>26</v>
      </c>
      <c r="F12" s="11">
        <v>1</v>
      </c>
      <c r="G12" s="11" t="s">
        <v>27</v>
      </c>
      <c r="H12" s="46"/>
      <c r="I12" s="57">
        <f>D12*F12*H12</f>
        <v>0</v>
      </c>
      <c r="J12" s="55"/>
      <c r="K12" s="56"/>
      <c r="L12" s="56"/>
      <c r="M12" s="56"/>
      <c r="N12" s="72"/>
      <c r="O12" s="72"/>
      <c r="P12" s="72"/>
      <c r="Q12" s="72"/>
      <c r="R12" s="72"/>
      <c r="S12" s="72"/>
      <c r="T12" s="72"/>
    </row>
    <row r="13" spans="1:13">
      <c r="A13" s="17"/>
      <c r="B13" s="18" t="s">
        <v>23</v>
      </c>
      <c r="C13" s="18"/>
      <c r="D13" s="18"/>
      <c r="E13" s="18"/>
      <c r="F13" s="18"/>
      <c r="G13" s="18"/>
      <c r="H13" s="18"/>
      <c r="I13" s="52">
        <f>SUM(I11:I12)</f>
        <v>0</v>
      </c>
      <c r="J13" s="59"/>
      <c r="K13" s="50"/>
      <c r="L13" s="50"/>
      <c r="M13" s="50"/>
    </row>
    <row r="14" s="1" customFormat="1" spans="1:20">
      <c r="A14" s="19" t="s">
        <v>29</v>
      </c>
      <c r="B14" s="20" t="s">
        <v>30</v>
      </c>
      <c r="C14" s="21" t="s">
        <v>31</v>
      </c>
      <c r="D14" s="11">
        <v>1</v>
      </c>
      <c r="E14" s="21" t="s">
        <v>22</v>
      </c>
      <c r="F14" s="11">
        <v>1</v>
      </c>
      <c r="G14" s="11" t="s">
        <v>32</v>
      </c>
      <c r="H14" s="46">
        <v>3000</v>
      </c>
      <c r="I14" s="52">
        <f>D14*F14*H14</f>
        <v>3000</v>
      </c>
      <c r="J14" s="60" t="s">
        <v>33</v>
      </c>
      <c r="K14" s="61"/>
      <c r="L14" s="61"/>
      <c r="M14" s="61"/>
      <c r="N14" s="71"/>
      <c r="O14" s="71"/>
      <c r="P14" s="71"/>
      <c r="Q14" s="71"/>
      <c r="R14" s="71"/>
      <c r="S14" s="71"/>
      <c r="T14" s="71"/>
    </row>
    <row r="15" s="1" customFormat="1" spans="1:20">
      <c r="A15" s="10"/>
      <c r="B15" s="22"/>
      <c r="C15" s="11" t="s">
        <v>34</v>
      </c>
      <c r="D15" s="11">
        <v>1</v>
      </c>
      <c r="E15" s="21" t="s">
        <v>22</v>
      </c>
      <c r="F15" s="11">
        <v>1</v>
      </c>
      <c r="G15" s="11" t="s">
        <v>32</v>
      </c>
      <c r="H15" s="46">
        <v>2000</v>
      </c>
      <c r="I15" s="52">
        <f>D15*F15*H15</f>
        <v>2000</v>
      </c>
      <c r="J15" s="60" t="s">
        <v>33</v>
      </c>
      <c r="K15" s="61"/>
      <c r="L15" s="61"/>
      <c r="M15" s="61"/>
      <c r="N15" s="71"/>
      <c r="O15" s="71"/>
      <c r="P15" s="71"/>
      <c r="Q15" s="71"/>
      <c r="R15" s="71"/>
      <c r="S15" s="71"/>
      <c r="T15" s="71"/>
    </row>
    <row r="16" s="1" customFormat="1" spans="1:20">
      <c r="A16" s="10"/>
      <c r="B16" s="20" t="s">
        <v>35</v>
      </c>
      <c r="C16" s="21" t="s">
        <v>31</v>
      </c>
      <c r="D16" s="11">
        <v>1</v>
      </c>
      <c r="E16" s="11" t="s">
        <v>19</v>
      </c>
      <c r="F16" s="11">
        <v>1</v>
      </c>
      <c r="G16" s="11" t="s">
        <v>32</v>
      </c>
      <c r="H16" s="46">
        <v>2000</v>
      </c>
      <c r="I16" s="52">
        <f>D16*F16*H16</f>
        <v>2000</v>
      </c>
      <c r="J16" s="60" t="s">
        <v>33</v>
      </c>
      <c r="K16" s="61"/>
      <c r="L16" s="61"/>
      <c r="M16" s="61"/>
      <c r="N16" s="71"/>
      <c r="O16" s="71"/>
      <c r="P16" s="71"/>
      <c r="Q16" s="71"/>
      <c r="R16" s="71"/>
      <c r="S16" s="71"/>
      <c r="T16" s="71"/>
    </row>
    <row r="17" s="1" customFormat="1" spans="1:20">
      <c r="A17" s="10"/>
      <c r="B17" s="22"/>
      <c r="C17" s="11" t="s">
        <v>34</v>
      </c>
      <c r="D17" s="11">
        <v>1</v>
      </c>
      <c r="E17" s="11" t="s">
        <v>19</v>
      </c>
      <c r="F17" s="11">
        <v>1</v>
      </c>
      <c r="G17" s="11" t="s">
        <v>32</v>
      </c>
      <c r="H17" s="46">
        <v>3000</v>
      </c>
      <c r="I17" s="52">
        <f>D17*F17*H17</f>
        <v>3000</v>
      </c>
      <c r="J17" s="60" t="s">
        <v>33</v>
      </c>
      <c r="K17" s="61"/>
      <c r="L17" s="61"/>
      <c r="M17" s="61"/>
      <c r="N17" s="71"/>
      <c r="O17" s="71"/>
      <c r="P17" s="71"/>
      <c r="Q17" s="71"/>
      <c r="R17" s="71"/>
      <c r="S17" s="71"/>
      <c r="T17" s="71"/>
    </row>
    <row r="18" s="1" customFormat="1" spans="1:13">
      <c r="A18" s="23"/>
      <c r="B18" s="18" t="s">
        <v>23</v>
      </c>
      <c r="C18" s="24"/>
      <c r="D18" s="18"/>
      <c r="E18" s="18"/>
      <c r="F18" s="18"/>
      <c r="G18" s="18"/>
      <c r="H18" s="18"/>
      <c r="I18" s="52">
        <f>SUM(I14:I17)</f>
        <v>10000</v>
      </c>
      <c r="J18" s="62"/>
      <c r="K18" s="63"/>
      <c r="L18" s="63"/>
      <c r="M18" s="63"/>
    </row>
    <row r="19" ht="31.05" customHeight="1" spans="1:20">
      <c r="A19" s="13" t="s">
        <v>36</v>
      </c>
      <c r="B19" s="25" t="s">
        <v>36</v>
      </c>
      <c r="C19" s="26" t="s">
        <v>37</v>
      </c>
      <c r="D19" s="27">
        <v>4</v>
      </c>
      <c r="E19" s="11" t="s">
        <v>19</v>
      </c>
      <c r="F19" s="11">
        <v>1</v>
      </c>
      <c r="G19" s="11" t="s">
        <v>20</v>
      </c>
      <c r="H19" s="46">
        <v>200</v>
      </c>
      <c r="I19" s="57">
        <f>D19*F19*H19</f>
        <v>800</v>
      </c>
      <c r="J19" s="60" t="s">
        <v>33</v>
      </c>
      <c r="K19" s="42"/>
      <c r="L19" s="42"/>
      <c r="M19" s="42"/>
      <c r="N19" s="72"/>
      <c r="O19" s="72"/>
      <c r="P19" s="72"/>
      <c r="Q19" s="72"/>
      <c r="R19" s="72"/>
      <c r="S19" s="72"/>
      <c r="T19" s="72"/>
    </row>
    <row r="20" ht="33" customHeight="1" spans="1:20">
      <c r="A20" s="13"/>
      <c r="B20" s="25"/>
      <c r="C20" s="26" t="s">
        <v>38</v>
      </c>
      <c r="D20" s="27">
        <v>4</v>
      </c>
      <c r="E20" s="11" t="s">
        <v>19</v>
      </c>
      <c r="F20" s="11">
        <v>1</v>
      </c>
      <c r="G20" s="11" t="s">
        <v>20</v>
      </c>
      <c r="H20" s="46">
        <v>200</v>
      </c>
      <c r="I20" s="57">
        <f>D20*F20*H20</f>
        <v>800</v>
      </c>
      <c r="J20" s="60" t="s">
        <v>33</v>
      </c>
      <c r="K20" s="42"/>
      <c r="L20" s="42"/>
      <c r="M20" s="42"/>
      <c r="N20" s="72"/>
      <c r="O20" s="72"/>
      <c r="P20" s="72"/>
      <c r="Q20" s="72"/>
      <c r="R20" s="72"/>
      <c r="S20" s="72"/>
      <c r="T20" s="72"/>
    </row>
    <row r="21" spans="1:13">
      <c r="A21" s="28"/>
      <c r="B21" s="18" t="s">
        <v>23</v>
      </c>
      <c r="C21" s="29"/>
      <c r="D21" s="18"/>
      <c r="E21" s="18"/>
      <c r="F21" s="18"/>
      <c r="G21" s="18"/>
      <c r="H21" s="18"/>
      <c r="I21" s="57">
        <f>SUM(I19:I20)</f>
        <v>1600</v>
      </c>
      <c r="J21" s="64"/>
      <c r="K21" s="50"/>
      <c r="L21" s="50"/>
      <c r="M21" s="50"/>
    </row>
    <row r="22" spans="1:20">
      <c r="A22" s="30" t="s">
        <v>39</v>
      </c>
      <c r="B22" s="31" t="s">
        <v>40</v>
      </c>
      <c r="C22" s="22">
        <v>45248</v>
      </c>
      <c r="D22" s="11">
        <v>1</v>
      </c>
      <c r="E22" s="11" t="s">
        <v>41</v>
      </c>
      <c r="F22" s="11">
        <v>1</v>
      </c>
      <c r="G22" s="11" t="s">
        <v>42</v>
      </c>
      <c r="H22" s="11">
        <v>1200</v>
      </c>
      <c r="I22" s="57">
        <f t="shared" ref="I22:I27" si="0">D22*F22*H22</f>
        <v>1200</v>
      </c>
      <c r="J22" s="65" t="s">
        <v>43</v>
      </c>
      <c r="K22" s="56"/>
      <c r="L22" s="56"/>
      <c r="M22" s="56"/>
      <c r="N22" s="72"/>
      <c r="O22" s="72"/>
      <c r="P22" s="72"/>
      <c r="Q22" s="72"/>
      <c r="R22" s="72"/>
      <c r="S22" s="72"/>
      <c r="T22" s="72"/>
    </row>
    <row r="23" spans="1:20">
      <c r="A23" s="30"/>
      <c r="B23" s="14"/>
      <c r="C23" s="22">
        <v>45249</v>
      </c>
      <c r="D23" s="11">
        <v>1</v>
      </c>
      <c r="E23" s="11" t="s">
        <v>41</v>
      </c>
      <c r="F23" s="11">
        <v>1</v>
      </c>
      <c r="G23" s="11" t="s">
        <v>42</v>
      </c>
      <c r="H23" s="11">
        <v>1200</v>
      </c>
      <c r="I23" s="57">
        <f t="shared" si="0"/>
        <v>1200</v>
      </c>
      <c r="J23" s="65" t="s">
        <v>43</v>
      </c>
      <c r="K23" s="56"/>
      <c r="L23" s="56"/>
      <c r="M23" s="73"/>
      <c r="N23" s="72"/>
      <c r="O23" s="72"/>
      <c r="P23" s="72"/>
      <c r="Q23" s="72"/>
      <c r="R23" s="72"/>
      <c r="S23" s="72"/>
      <c r="T23" s="72"/>
    </row>
    <row r="24" spans="1:20">
      <c r="A24" s="30"/>
      <c r="B24" s="14"/>
      <c r="C24" s="11"/>
      <c r="D24" s="11"/>
      <c r="E24" s="11" t="s">
        <v>41</v>
      </c>
      <c r="F24" s="11">
        <v>1</v>
      </c>
      <c r="G24" s="11" t="s">
        <v>42</v>
      </c>
      <c r="H24" s="11"/>
      <c r="I24" s="57">
        <f t="shared" si="0"/>
        <v>0</v>
      </c>
      <c r="J24" s="55"/>
      <c r="K24" s="56"/>
      <c r="L24" s="56"/>
      <c r="M24" s="73"/>
      <c r="N24" s="72"/>
      <c r="O24" s="72"/>
      <c r="P24" s="72"/>
      <c r="Q24" s="72"/>
      <c r="R24" s="72"/>
      <c r="S24" s="72"/>
      <c r="T24" s="72"/>
    </row>
    <row r="25" spans="1:20">
      <c r="A25" s="30"/>
      <c r="B25" s="14"/>
      <c r="C25" s="11"/>
      <c r="D25" s="11"/>
      <c r="E25" s="11" t="s">
        <v>41</v>
      </c>
      <c r="F25" s="11">
        <v>1</v>
      </c>
      <c r="G25" s="11" t="s">
        <v>42</v>
      </c>
      <c r="H25" s="11"/>
      <c r="I25" s="57">
        <f t="shared" si="0"/>
        <v>0</v>
      </c>
      <c r="J25" s="55"/>
      <c r="K25" s="56"/>
      <c r="L25" s="56"/>
      <c r="M25" s="73"/>
      <c r="N25" s="72"/>
      <c r="O25" s="72"/>
      <c r="P25" s="72"/>
      <c r="Q25" s="72"/>
      <c r="R25" s="72"/>
      <c r="S25" s="72"/>
      <c r="T25" s="72"/>
    </row>
    <row r="26" spans="1:20">
      <c r="A26" s="30"/>
      <c r="B26" s="14"/>
      <c r="C26" s="11"/>
      <c r="D26" s="11"/>
      <c r="E26" s="11" t="s">
        <v>41</v>
      </c>
      <c r="F26" s="11">
        <v>1</v>
      </c>
      <c r="G26" s="11" t="s">
        <v>42</v>
      </c>
      <c r="H26" s="11"/>
      <c r="I26" s="57">
        <f t="shared" si="0"/>
        <v>0</v>
      </c>
      <c r="J26" s="55"/>
      <c r="K26" s="56"/>
      <c r="L26" s="56"/>
      <c r="M26" s="73"/>
      <c r="N26" s="72"/>
      <c r="O26" s="72"/>
      <c r="P26" s="72"/>
      <c r="Q26" s="72"/>
      <c r="R26" s="72"/>
      <c r="S26" s="72"/>
      <c r="T26" s="72"/>
    </row>
    <row r="27" spans="1:20">
      <c r="A27" s="30"/>
      <c r="B27" s="14"/>
      <c r="C27" s="11"/>
      <c r="D27" s="11"/>
      <c r="E27" s="11" t="s">
        <v>41</v>
      </c>
      <c r="F27" s="11">
        <v>1</v>
      </c>
      <c r="G27" s="11" t="s">
        <v>42</v>
      </c>
      <c r="H27" s="11"/>
      <c r="I27" s="57">
        <f t="shared" si="0"/>
        <v>0</v>
      </c>
      <c r="J27" s="55"/>
      <c r="K27" s="56"/>
      <c r="L27" s="56"/>
      <c r="M27" s="73"/>
      <c r="N27" s="72"/>
      <c r="O27" s="72"/>
      <c r="P27" s="72"/>
      <c r="Q27" s="72"/>
      <c r="R27" s="72"/>
      <c r="S27" s="72"/>
      <c r="T27" s="72"/>
    </row>
    <row r="28" spans="1:20">
      <c r="A28" s="30"/>
      <c r="B28" s="18" t="s">
        <v>23</v>
      </c>
      <c r="C28" s="18"/>
      <c r="D28" s="18"/>
      <c r="E28" s="18"/>
      <c r="F28" s="18"/>
      <c r="G28" s="18"/>
      <c r="H28" s="18"/>
      <c r="I28" s="57">
        <f>SUM(I22:I27)</f>
        <v>2400</v>
      </c>
      <c r="J28" s="55"/>
      <c r="K28" s="56"/>
      <c r="L28" s="56"/>
      <c r="M28" s="73"/>
      <c r="N28" s="72"/>
      <c r="O28" s="72"/>
      <c r="P28" s="72"/>
      <c r="Q28" s="72"/>
      <c r="R28" s="72"/>
      <c r="S28" s="72"/>
      <c r="T28" s="72"/>
    </row>
    <row r="29" spans="1:20">
      <c r="A29" s="13"/>
      <c r="B29" s="11" t="s">
        <v>44</v>
      </c>
      <c r="C29" s="11" t="s">
        <v>45</v>
      </c>
      <c r="D29" s="11">
        <v>1</v>
      </c>
      <c r="E29" s="11" t="s">
        <v>46</v>
      </c>
      <c r="F29" s="11">
        <v>1</v>
      </c>
      <c r="G29" s="11" t="s">
        <v>20</v>
      </c>
      <c r="H29" s="46">
        <v>2300</v>
      </c>
      <c r="I29" s="57">
        <f>D29*F29*H29</f>
        <v>2300</v>
      </c>
      <c r="J29" s="55"/>
      <c r="K29" s="56"/>
      <c r="L29" s="56"/>
      <c r="M29" s="56"/>
      <c r="N29" s="72"/>
      <c r="O29" s="72"/>
      <c r="P29" s="72"/>
      <c r="Q29" s="72"/>
      <c r="R29" s="72"/>
      <c r="S29" s="72"/>
      <c r="T29" s="72"/>
    </row>
    <row r="30" spans="1:20">
      <c r="A30" s="13"/>
      <c r="B30" s="11"/>
      <c r="C30" s="11" t="s">
        <v>47</v>
      </c>
      <c r="D30" s="11">
        <v>1</v>
      </c>
      <c r="E30" s="11" t="s">
        <v>46</v>
      </c>
      <c r="F30" s="11">
        <v>1</v>
      </c>
      <c r="G30" s="11" t="s">
        <v>20</v>
      </c>
      <c r="H30" s="46"/>
      <c r="I30" s="57">
        <f>D30*F30*H30</f>
        <v>0</v>
      </c>
      <c r="J30" s="55"/>
      <c r="K30" s="56"/>
      <c r="L30" s="56"/>
      <c r="M30" s="56"/>
      <c r="N30" s="72"/>
      <c r="O30" s="72"/>
      <c r="P30" s="72"/>
      <c r="Q30" s="72"/>
      <c r="R30" s="72"/>
      <c r="S30" s="72"/>
      <c r="T30" s="72"/>
    </row>
    <row r="31" spans="1:20">
      <c r="A31" s="13"/>
      <c r="B31" s="11"/>
      <c r="C31" s="11" t="s">
        <v>48</v>
      </c>
      <c r="D31" s="11">
        <v>1</v>
      </c>
      <c r="E31" s="11" t="s">
        <v>46</v>
      </c>
      <c r="F31" s="11">
        <v>1</v>
      </c>
      <c r="G31" s="11" t="s">
        <v>20</v>
      </c>
      <c r="H31" s="46"/>
      <c r="I31" s="57">
        <f>D31*F31*H31</f>
        <v>0</v>
      </c>
      <c r="J31" s="55"/>
      <c r="K31" s="56"/>
      <c r="L31" s="56"/>
      <c r="M31" s="56"/>
      <c r="N31" s="72"/>
      <c r="O31" s="72"/>
      <c r="P31" s="72"/>
      <c r="Q31" s="72"/>
      <c r="R31" s="72"/>
      <c r="S31" s="72"/>
      <c r="T31" s="72"/>
    </row>
    <row r="32" spans="1:20">
      <c r="A32" s="13"/>
      <c r="B32" s="32" t="s">
        <v>23</v>
      </c>
      <c r="C32" s="32"/>
      <c r="D32" s="32"/>
      <c r="E32" s="32"/>
      <c r="F32" s="32"/>
      <c r="G32" s="32"/>
      <c r="H32" s="32"/>
      <c r="I32" s="57">
        <f>SUM(I29:I31)</f>
        <v>2300</v>
      </c>
      <c r="J32" s="55"/>
      <c r="K32" s="56"/>
      <c r="L32" s="56"/>
      <c r="M32" s="56"/>
      <c r="N32" s="72"/>
      <c r="O32" s="72"/>
      <c r="P32" s="72"/>
      <c r="Q32" s="72"/>
      <c r="R32" s="72"/>
      <c r="S32" s="72"/>
      <c r="T32" s="72"/>
    </row>
    <row r="33" spans="1:20">
      <c r="A33" s="13" t="s">
        <v>49</v>
      </c>
      <c r="B33" s="11" t="s">
        <v>50</v>
      </c>
      <c r="C33" s="33" t="s">
        <v>51</v>
      </c>
      <c r="D33" s="30">
        <v>1</v>
      </c>
      <c r="E33" s="30" t="s">
        <v>19</v>
      </c>
      <c r="F33" s="30">
        <v>2</v>
      </c>
      <c r="G33" s="30" t="s">
        <v>42</v>
      </c>
      <c r="H33" s="47">
        <v>1500</v>
      </c>
      <c r="I33" s="57">
        <f t="shared" ref="I33:I38" si="1">D33*F33*H33</f>
        <v>3000</v>
      </c>
      <c r="J33" s="55"/>
      <c r="K33" s="66"/>
      <c r="L33" s="56"/>
      <c r="M33" s="56"/>
      <c r="N33" s="72"/>
      <c r="O33" s="72"/>
      <c r="P33" s="72"/>
      <c r="Q33" s="72"/>
      <c r="R33" s="72"/>
      <c r="S33" s="72"/>
      <c r="T33" s="72"/>
    </row>
    <row r="34" spans="1:20">
      <c r="A34" s="13"/>
      <c r="B34" s="11"/>
      <c r="C34" s="30" t="s">
        <v>52</v>
      </c>
      <c r="D34" s="30">
        <v>1</v>
      </c>
      <c r="E34" s="30" t="s">
        <v>19</v>
      </c>
      <c r="F34" s="30">
        <v>1</v>
      </c>
      <c r="G34" s="30" t="s">
        <v>53</v>
      </c>
      <c r="H34" s="47"/>
      <c r="I34" s="57">
        <f t="shared" si="1"/>
        <v>0</v>
      </c>
      <c r="J34" s="55"/>
      <c r="K34" s="66"/>
      <c r="L34" s="56"/>
      <c r="M34" s="56"/>
      <c r="N34" s="72"/>
      <c r="O34" s="72"/>
      <c r="P34" s="72"/>
      <c r="Q34" s="72"/>
      <c r="R34" s="72"/>
      <c r="S34" s="72"/>
      <c r="T34" s="72"/>
    </row>
    <row r="35" spans="1:20">
      <c r="A35" s="13"/>
      <c r="B35" s="11" t="s">
        <v>54</v>
      </c>
      <c r="C35" s="30" t="s">
        <v>55</v>
      </c>
      <c r="D35" s="30">
        <v>1</v>
      </c>
      <c r="E35" s="30" t="s">
        <v>19</v>
      </c>
      <c r="F35" s="30">
        <v>2</v>
      </c>
      <c r="G35" s="30" t="s">
        <v>42</v>
      </c>
      <c r="H35" s="47">
        <v>300</v>
      </c>
      <c r="I35" s="57">
        <f t="shared" si="1"/>
        <v>600</v>
      </c>
      <c r="J35" s="65" t="s">
        <v>56</v>
      </c>
      <c r="K35" s="66"/>
      <c r="L35" s="56"/>
      <c r="M35" s="56"/>
      <c r="N35" s="72"/>
      <c r="O35" s="72"/>
      <c r="P35" s="72"/>
      <c r="Q35" s="72"/>
      <c r="R35" s="72"/>
      <c r="S35" s="72"/>
      <c r="T35" s="72"/>
    </row>
    <row r="36" spans="1:20">
      <c r="A36" s="13"/>
      <c r="B36" s="12" t="s">
        <v>57</v>
      </c>
      <c r="C36" s="30" t="s">
        <v>58</v>
      </c>
      <c r="D36" s="30">
        <v>1</v>
      </c>
      <c r="E36" s="30" t="s">
        <v>19</v>
      </c>
      <c r="F36" s="30">
        <v>7</v>
      </c>
      <c r="G36" s="30" t="s">
        <v>42</v>
      </c>
      <c r="H36" s="47"/>
      <c r="I36" s="57">
        <f t="shared" si="1"/>
        <v>0</v>
      </c>
      <c r="J36" s="55"/>
      <c r="K36" s="66"/>
      <c r="L36" s="56"/>
      <c r="M36" s="56"/>
      <c r="N36" s="72"/>
      <c r="O36" s="72"/>
      <c r="P36" s="72"/>
      <c r="Q36" s="72"/>
      <c r="R36" s="72"/>
      <c r="S36" s="72"/>
      <c r="T36" s="72"/>
    </row>
    <row r="37" spans="1:20">
      <c r="A37" s="13"/>
      <c r="B37" s="14"/>
      <c r="C37" s="11" t="s">
        <v>59</v>
      </c>
      <c r="D37" s="11">
        <v>1</v>
      </c>
      <c r="E37" s="11" t="s">
        <v>19</v>
      </c>
      <c r="F37" s="11">
        <v>7</v>
      </c>
      <c r="G37" s="11" t="s">
        <v>42</v>
      </c>
      <c r="H37" s="46"/>
      <c r="I37" s="52">
        <f t="shared" si="1"/>
        <v>0</v>
      </c>
      <c r="J37" s="55"/>
      <c r="K37" s="56"/>
      <c r="L37" s="56"/>
      <c r="M37" s="56"/>
      <c r="N37" s="72"/>
      <c r="O37" s="72"/>
      <c r="P37" s="72"/>
      <c r="Q37" s="72"/>
      <c r="R37" s="72"/>
      <c r="S37" s="72"/>
      <c r="T37" s="72"/>
    </row>
    <row r="38" spans="1:20">
      <c r="A38" s="13"/>
      <c r="B38" s="11" t="s">
        <v>60</v>
      </c>
      <c r="C38" s="30"/>
      <c r="D38" s="34">
        <v>1</v>
      </c>
      <c r="E38" s="30" t="s">
        <v>19</v>
      </c>
      <c r="F38" s="30">
        <v>1</v>
      </c>
      <c r="G38" s="30" t="s">
        <v>20</v>
      </c>
      <c r="H38" s="47"/>
      <c r="I38" s="57">
        <f t="shared" si="1"/>
        <v>0</v>
      </c>
      <c r="J38" s="55"/>
      <c r="K38" s="56"/>
      <c r="L38" s="56"/>
      <c r="M38" s="56"/>
      <c r="N38" s="72"/>
      <c r="O38" s="72"/>
      <c r="P38" s="72"/>
      <c r="Q38" s="72"/>
      <c r="R38" s="72"/>
      <c r="S38" s="72"/>
      <c r="T38" s="72"/>
    </row>
    <row r="39" spans="1:20">
      <c r="A39" s="13"/>
      <c r="B39" s="35" t="s">
        <v>23</v>
      </c>
      <c r="C39" s="35"/>
      <c r="D39" s="35"/>
      <c r="E39" s="35"/>
      <c r="F39" s="35"/>
      <c r="G39" s="35"/>
      <c r="H39" s="35"/>
      <c r="I39" s="57">
        <f>SUM(I33:I38)</f>
        <v>3600</v>
      </c>
      <c r="J39" s="55"/>
      <c r="K39" s="56"/>
      <c r="L39" s="56"/>
      <c r="M39" s="56"/>
      <c r="N39" s="72"/>
      <c r="O39" s="72"/>
      <c r="P39" s="72"/>
      <c r="Q39" s="72"/>
      <c r="R39" s="72"/>
      <c r="S39" s="72"/>
      <c r="T39" s="72"/>
    </row>
    <row r="40" spans="1:20">
      <c r="A40" s="36" t="s">
        <v>61</v>
      </c>
      <c r="B40" s="37"/>
      <c r="C40" s="37"/>
      <c r="D40" s="37"/>
      <c r="E40" s="37"/>
      <c r="F40" s="37"/>
      <c r="G40" s="37"/>
      <c r="H40" s="48"/>
      <c r="I40" s="57">
        <f>I10+I13+I18+I21+I28+I32+I39</f>
        <v>19900</v>
      </c>
      <c r="J40" s="55"/>
      <c r="K40" s="56"/>
      <c r="L40" s="56"/>
      <c r="M40" s="56"/>
      <c r="N40" s="72"/>
      <c r="O40" s="72"/>
      <c r="P40" s="72"/>
      <c r="Q40" s="72"/>
      <c r="R40" s="72"/>
      <c r="S40" s="72"/>
      <c r="T40" s="72"/>
    </row>
    <row r="41" spans="1:20">
      <c r="A41" s="13" t="s">
        <v>62</v>
      </c>
      <c r="B41" s="38">
        <v>0.1</v>
      </c>
      <c r="C41" s="38"/>
      <c r="D41" s="38"/>
      <c r="E41" s="38"/>
      <c r="F41" s="38"/>
      <c r="G41" s="38"/>
      <c r="H41" s="38"/>
      <c r="I41" s="57">
        <f>I40*B41</f>
        <v>1990</v>
      </c>
      <c r="J41" s="67"/>
      <c r="K41" s="56"/>
      <c r="L41" s="56"/>
      <c r="M41" s="56"/>
      <c r="N41" s="72"/>
      <c r="O41" s="72"/>
      <c r="P41" s="72"/>
      <c r="Q41" s="72"/>
      <c r="R41" s="72"/>
      <c r="S41" s="72"/>
      <c r="T41" s="72"/>
    </row>
    <row r="42" spans="1:20">
      <c r="A42" s="13" t="s">
        <v>63</v>
      </c>
      <c r="B42" s="38">
        <v>0.06</v>
      </c>
      <c r="C42" s="38"/>
      <c r="D42" s="38"/>
      <c r="E42" s="38"/>
      <c r="F42" s="38"/>
      <c r="G42" s="38"/>
      <c r="H42" s="38"/>
      <c r="I42" s="57">
        <f>(I40+I41)*B42</f>
        <v>1313.4</v>
      </c>
      <c r="J42" s="68"/>
      <c r="K42" s="56"/>
      <c r="L42" s="56"/>
      <c r="M42" s="56"/>
      <c r="N42" s="72"/>
      <c r="O42" s="72"/>
      <c r="P42" s="72"/>
      <c r="Q42" s="72"/>
      <c r="R42" s="72"/>
      <c r="S42" s="72"/>
      <c r="T42" s="72"/>
    </row>
    <row r="43" spans="1:20">
      <c r="A43" s="39" t="s">
        <v>64</v>
      </c>
      <c r="B43" s="39"/>
      <c r="C43" s="39"/>
      <c r="D43" s="39"/>
      <c r="E43" s="39"/>
      <c r="F43" s="39"/>
      <c r="G43" s="39"/>
      <c r="H43" s="39"/>
      <c r="I43" s="57">
        <f>I40+I41+I42</f>
        <v>23203.4</v>
      </c>
      <c r="J43" s="69"/>
      <c r="K43" s="56"/>
      <c r="L43" s="56"/>
      <c r="M43" s="56"/>
      <c r="N43" s="72"/>
      <c r="O43" s="72"/>
      <c r="P43" s="72"/>
      <c r="Q43" s="72"/>
      <c r="R43" s="72"/>
      <c r="S43" s="72"/>
      <c r="T43" s="72"/>
    </row>
    <row r="44" spans="1:20">
      <c r="A44" s="40"/>
      <c r="B44" s="40"/>
      <c r="C44" s="40"/>
      <c r="D44" s="40"/>
      <c r="E44" s="40"/>
      <c r="F44" s="40"/>
      <c r="G44" s="40"/>
      <c r="H44" s="40"/>
      <c r="I44" s="40"/>
      <c r="J44" s="49"/>
      <c r="K44" s="56"/>
      <c r="L44" s="56"/>
      <c r="M44" s="56"/>
      <c r="N44" s="72"/>
      <c r="O44" s="72"/>
      <c r="P44" s="72"/>
      <c r="Q44" s="72"/>
      <c r="R44" s="72"/>
      <c r="S44" s="72"/>
      <c r="T44" s="72"/>
    </row>
    <row r="45" spans="1:20">
      <c r="A45" s="41" t="s">
        <v>65</v>
      </c>
      <c r="B45" s="42"/>
      <c r="C45" s="42"/>
      <c r="D45" s="42"/>
      <c r="E45" s="49"/>
      <c r="F45" s="42"/>
      <c r="G45" s="42"/>
      <c r="H45" s="42"/>
      <c r="I45" s="42"/>
      <c r="J45" s="49"/>
      <c r="K45" s="56"/>
      <c r="L45" s="56"/>
      <c r="M45" s="56"/>
      <c r="N45" s="72"/>
      <c r="O45" s="72"/>
      <c r="P45" s="72"/>
      <c r="Q45" s="72"/>
      <c r="R45" s="72"/>
      <c r="S45" s="72"/>
      <c r="T45" s="72"/>
    </row>
    <row r="46" spans="1:13">
      <c r="A46" s="43" t="s">
        <v>66</v>
      </c>
      <c r="B46" s="44" t="s">
        <v>67</v>
      </c>
      <c r="C46" s="44"/>
      <c r="D46" s="44"/>
      <c r="E46" s="44"/>
      <c r="F46" s="44"/>
      <c r="G46" s="44"/>
      <c r="H46" s="44"/>
      <c r="I46" s="44"/>
      <c r="J46" s="70"/>
      <c r="K46" s="50"/>
      <c r="L46" s="50"/>
      <c r="M46" s="50"/>
    </row>
    <row r="47" spans="1:13">
      <c r="A47" s="43" t="s">
        <v>68</v>
      </c>
      <c r="B47" s="44" t="s">
        <v>69</v>
      </c>
      <c r="C47" s="44"/>
      <c r="D47" s="44"/>
      <c r="E47" s="44"/>
      <c r="F47" s="44"/>
      <c r="G47" s="44"/>
      <c r="H47" s="44"/>
      <c r="I47" s="44"/>
      <c r="J47" s="70"/>
      <c r="K47" s="50"/>
      <c r="L47" s="50"/>
      <c r="M47" s="50"/>
    </row>
    <row r="48" spans="1:13">
      <c r="A48" s="43" t="s">
        <v>70</v>
      </c>
      <c r="B48" s="44" t="s">
        <v>2</v>
      </c>
      <c r="C48" s="44"/>
      <c r="D48" s="44"/>
      <c r="E48" s="44"/>
      <c r="F48" s="44"/>
      <c r="G48" s="44"/>
      <c r="H48" s="44"/>
      <c r="I48" s="44"/>
      <c r="J48" s="70"/>
      <c r="K48" s="50"/>
      <c r="L48" s="50"/>
      <c r="M48" s="50"/>
    </row>
  </sheetData>
  <mergeCells count="36">
    <mergeCell ref="A1:J1"/>
    <mergeCell ref="A2:J2"/>
    <mergeCell ref="B3:G3"/>
    <mergeCell ref="I3:J3"/>
    <mergeCell ref="F4:G4"/>
    <mergeCell ref="I4:J4"/>
    <mergeCell ref="A5:J5"/>
    <mergeCell ref="B10:H10"/>
    <mergeCell ref="B13:H13"/>
    <mergeCell ref="B18:H18"/>
    <mergeCell ref="B21:H21"/>
    <mergeCell ref="B28:H28"/>
    <mergeCell ref="B32:H32"/>
    <mergeCell ref="B39:H39"/>
    <mergeCell ref="A40:H40"/>
    <mergeCell ref="B41:H41"/>
    <mergeCell ref="B42:H42"/>
    <mergeCell ref="A43:H43"/>
    <mergeCell ref="A7:A10"/>
    <mergeCell ref="A11:A13"/>
    <mergeCell ref="A14:A18"/>
    <mergeCell ref="A19:A21"/>
    <mergeCell ref="A22:A28"/>
    <mergeCell ref="A29:A32"/>
    <mergeCell ref="A33:A39"/>
    <mergeCell ref="B8:B9"/>
    <mergeCell ref="B14:B15"/>
    <mergeCell ref="B16:B17"/>
    <mergeCell ref="B19:B20"/>
    <mergeCell ref="B22:B27"/>
    <mergeCell ref="B29:B31"/>
    <mergeCell ref="B33:B34"/>
    <mergeCell ref="B36:B37"/>
    <mergeCell ref="C8:C9"/>
    <mergeCell ref="J11:J12"/>
    <mergeCell ref="K33:K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dolphinbobo</cp:lastModifiedBy>
  <dcterms:created xsi:type="dcterms:W3CDTF">2023-07-29T14:01:00Z</dcterms:created>
  <dcterms:modified xsi:type="dcterms:W3CDTF">2023-11-14T15:35:56Z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AF4E9E1F706DE9F55C2353655606ABEC_43</vt:lpwstr>
  </property>
  <property fmtid="{D5CDD505-2E9C-101B-9397-08002B2CF9AE}" pid="3" name="KSOProductBuildVer">
    <vt:lpwstr>1028-6.2.2.8394</vt:lpwstr>
  </property>
</Properties>
</file>