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<sst xmlns="http://schemas.openxmlformats.org/spreadsheetml/2006/main" count="120" uniqueCount="93">
  <si>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</si>
  <si>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</si>
  <si>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</si>
  <si>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</si>
  <si>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</si>
  <si>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</si>
  <si>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</si>
  <si>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</si>
  <si>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</si>
  <si>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</si>
  <si>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</si>
  <si>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</si>
  <si>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</si>
  <si>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</si>
  <si>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</si>
  <si>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</si>
  <si>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</si>
  <si>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</si>
  <si>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</si>
  <si>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</si>
  <si>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</si>
  <si>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</si>
  <si>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</si>
  <si>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</si>
  <si>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</si>
  <si>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</si>
  <si>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</si>
  <si>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</si>
  <si>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</si>
  <si>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</si>
  <si>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</si>
  <si>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</si>
  <si>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</si>
  <si>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</si>
  <si>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</si>
  <si>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</si>
  <si>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</si>
  <si>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</si>
  <si>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</si>
  <si>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</si>
  <si>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</si>
  <si>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</si>
  <si>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</si>
  <si>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</si>
  <si>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</si>
  <si>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</si>
  <si>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</si>
  <si>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</si>
  <si>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</si>
  <si>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</si>
  <si>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</si>
  <si>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</si>
  <si>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</si>
  <si>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</si>
  <si>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</si>
  <si>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</si>
  <si>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</si>
  <si>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</si>
  <si>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</si>
  <si>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北京、婺源</t>
  </si>
  <si>
    <t>部门:</t>
  </si>
  <si>
    <t>汽车</t>
  </si>
  <si>
    <t>发生日期:</t>
  </si>
  <si>
    <t>10.28-10.31</t>
  </si>
  <si>
    <t>报销日期:</t>
  </si>
  <si>
    <t>团号:</t>
  </si>
  <si>
    <t>HMEA-191023-HCB235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</si>
  <si>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</si>
  <si>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</si>
  <si>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</si>
  <si>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</si>
  <si>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</si>
  <si>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</si>
  <si>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</si>
  <si>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</si>
  <si>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北京-婺源</t>
  </si>
  <si>
    <t>市内交通（打车）</t>
  </si>
  <si>
    <t>过路费</t>
  </si>
  <si>
    <t>餐费</t>
  </si>
  <si>
    <t>10.28 杨宗霖 午餐</t>
  </si>
  <si>
    <t>10.29 杨宗霖胡金磊 午餐</t>
  </si>
  <si>
    <t>10.31 杨宗霖 早餐</t>
  </si>
  <si>
    <t>10.31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</si>
  <si>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</si>
  <si>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</si>
  <si>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</si>
  <si>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</si>
  <si>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</si>
  <si>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</si>
  <si>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</si>
  <si>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</si>
  <si>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</si>
  <si>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北京、上饶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</si>
</sst>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0" workbookViewId="0">
      <selection activeCell="B20" sqref="B20:C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11.1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576.5</v>
      </c>
      <c r="H11" s="26">
        <v>576.5</v>
      </c>
      <c r="I11" s="43"/>
      <c r="J11" s="44"/>
      <c r="K11" s="45" t="s">
        <v>75</v>
      </c>
    </row>
    <row r="12" ht="20.1" customHeight="1" spans="1:11">
      <c r="A12">
        <v>6</v>
      </c>
      <c r="B12" s="23">
        <v>2</v>
      </c>
      <c r="C12" s="24"/>
      <c r="D12" s="27"/>
      <c r="E12" s="28" t="s">
        <v>76</v>
      </c>
      <c r="F12" s="28"/>
      <c r="G12" s="26">
        <v>416.6</v>
      </c>
      <c r="H12" s="26">
        <v>416.6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>
        <v>10</v>
      </c>
      <c r="H13" s="26">
        <v>10</v>
      </c>
      <c r="I13" s="43"/>
      <c r="J13" s="44"/>
      <c r="K13" s="45" t="s">
        <v>77</v>
      </c>
    </row>
    <row r="14" ht="20.1" customHeight="1" spans="2:11">
      <c r="B14" s="23"/>
      <c r="C14" s="24"/>
      <c r="D14" s="27"/>
      <c r="E14" s="23"/>
      <c r="F14" s="24" t="s">
        <v>78</v>
      </c>
      <c r="G14" s="26">
        <v>48</v>
      </c>
      <c r="H14" s="26"/>
      <c r="I14" s="43"/>
      <c r="J14" s="26">
        <v>48</v>
      </c>
      <c r="K14" s="45" t="s">
        <v>79</v>
      </c>
    </row>
    <row r="15" ht="20.1" customHeight="1" spans="2:11">
      <c r="B15" s="23"/>
      <c r="C15" s="24"/>
      <c r="D15" s="27"/>
      <c r="E15" s="23"/>
      <c r="F15" s="24"/>
      <c r="G15" s="26">
        <v>50</v>
      </c>
      <c r="H15" s="26"/>
      <c r="I15" s="43"/>
      <c r="J15" s="26">
        <v>50</v>
      </c>
      <c r="K15" s="45" t="s">
        <v>80</v>
      </c>
    </row>
    <row r="16" ht="20.1" customHeight="1" spans="2:11">
      <c r="B16" s="23"/>
      <c r="C16" s="24"/>
      <c r="D16" s="27"/>
      <c r="E16" s="23"/>
      <c r="F16" s="24"/>
      <c r="G16" s="26">
        <v>25</v>
      </c>
      <c r="H16" s="26"/>
      <c r="I16" s="43"/>
      <c r="J16" s="26">
        <v>25</v>
      </c>
      <c r="K16" s="45" t="s">
        <v>81</v>
      </c>
    </row>
    <row r="17" ht="20.1" customHeight="1" spans="2:11">
      <c r="B17" s="23"/>
      <c r="C17" s="24"/>
      <c r="D17" s="27"/>
      <c r="E17" s="23"/>
      <c r="F17" s="24"/>
      <c r="G17" s="26">
        <v>46</v>
      </c>
      <c r="H17" s="26"/>
      <c r="I17" s="43"/>
      <c r="J17" s="26">
        <v>46</v>
      </c>
      <c r="K17" s="45" t="s">
        <v>82</v>
      </c>
    </row>
    <row r="18" ht="20.1" customHeight="1" spans="2:11">
      <c r="B18" s="23"/>
      <c r="C18" s="24"/>
      <c r="D18" s="27"/>
      <c r="E18" s="23"/>
      <c r="F18" s="24"/>
      <c r="G18" s="26"/>
      <c r="H18" s="29"/>
      <c r="I18" s="43"/>
      <c r="J18" s="26"/>
      <c r="K18" s="45"/>
    </row>
    <row r="19" ht="20.1" customHeight="1" spans="2:11">
      <c r="B19" s="23"/>
      <c r="C19" s="24"/>
      <c r="D19" s="27"/>
      <c r="E19" s="23"/>
      <c r="F19" s="24"/>
      <c r="G19" s="26"/>
      <c r="H19" s="29"/>
      <c r="I19" s="43"/>
      <c r="J19" s="26"/>
      <c r="K19" s="45"/>
    </row>
    <row r="20" ht="20.1" customHeight="1" spans="2:11">
      <c r="B20" s="23">
        <v>5</v>
      </c>
      <c r="C20" s="24"/>
      <c r="D20" s="25" t="s">
        <v>41</v>
      </c>
      <c r="E20" s="28"/>
      <c r="F20" s="28"/>
      <c r="G20" s="26"/>
      <c r="H20" s="26"/>
      <c r="I20" s="43"/>
      <c r="J20" s="44"/>
      <c r="K20" s="45"/>
    </row>
    <row r="21" ht="20.1" customHeight="1" spans="2:11">
      <c r="B21" s="23">
        <v>6</v>
      </c>
      <c r="C21" s="24"/>
      <c r="D21" s="27"/>
      <c r="E21" s="28"/>
      <c r="F21" s="28"/>
      <c r="G21" s="26"/>
      <c r="H21" s="26"/>
      <c r="I21" s="43"/>
      <c r="J21" s="44"/>
      <c r="K21" s="45"/>
    </row>
    <row r="22" ht="20.1" customHeight="1" spans="2:11">
      <c r="B22" s="23">
        <v>7</v>
      </c>
      <c r="C22" s="24"/>
      <c r="D22" s="30"/>
      <c r="E22" s="28"/>
      <c r="F22" s="28"/>
      <c r="G22" s="26">
        <v>0</v>
      </c>
      <c r="H22" s="26"/>
      <c r="I22" s="43"/>
      <c r="J22" s="44"/>
      <c r="K22" s="45"/>
    </row>
    <row r="23" ht="20.1" customHeight="1" spans="2:11">
      <c r="B23" s="20" t="s">
        <v>43</v>
      </c>
      <c r="C23" s="31"/>
      <c r="D23" s="31"/>
      <c r="E23" s="31"/>
      <c r="F23" s="21"/>
      <c r="G23" s="32">
        <f>SUM(G11:G22)</f>
        <v>1172.1</v>
      </c>
      <c r="H23" s="32">
        <f>SUM(H11:H22)</f>
        <v>1003.1</v>
      </c>
      <c r="I23" s="46">
        <f>SUM(I11:J22)</f>
        <v>169</v>
      </c>
      <c r="J23" s="47"/>
      <c r="K23" s="48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49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83</v>
      </c>
      <c r="H25" s="22"/>
      <c r="I25" s="22"/>
      <c r="J25" s="22"/>
      <c r="K25" s="22" t="s">
        <v>84</v>
      </c>
    </row>
    <row r="26" ht="20.1" customHeight="1" spans="2:11">
      <c r="B26" s="33">
        <f>H23</f>
        <v>1003.1</v>
      </c>
      <c r="C26" s="33"/>
      <c r="D26" s="33"/>
      <c r="E26" s="33"/>
      <c r="F26" s="33"/>
      <c r="G26" s="33">
        <f>I23</f>
        <v>169</v>
      </c>
      <c r="H26" s="33"/>
      <c r="I26" s="33"/>
      <c r="J26" s="33"/>
      <c r="K26" s="50">
        <f>SUM(B26:J26)</f>
        <v>1172.1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85</v>
      </c>
      <c r="C28" s="17"/>
      <c r="D28" s="17"/>
      <c r="E28" s="17"/>
      <c r="F28" s="17" t="s">
        <v>50</v>
      </c>
      <c r="G28" s="17" t="s">
        <v>86</v>
      </c>
      <c r="H28" s="17"/>
      <c r="I28" s="17"/>
      <c r="J28" s="17" t="s">
        <v>52</v>
      </c>
      <c r="K28" s="17"/>
    </row>
    <row r="31" ht="18.75" spans="1:11">
      <c r="A31" s="2" t="s">
        <v>87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7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38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39"/>
      <c r="J35" s="11">
        <v>11.1</v>
      </c>
      <c r="K35" s="38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0"/>
      <c r="J36" s="41" t="s">
        <v>66</v>
      </c>
      <c r="K36" s="42"/>
    </row>
    <row r="37" ht="20.1" customHeight="1"/>
    <row r="38" ht="20.1" customHeight="1" spans="2:11">
      <c r="B38" s="28"/>
      <c r="C38" s="28"/>
      <c r="D38" s="34" t="s">
        <v>88</v>
      </c>
      <c r="E38" s="28" t="s">
        <v>89</v>
      </c>
      <c r="F38" s="28"/>
      <c r="G38" s="26" t="s">
        <v>90</v>
      </c>
      <c r="H38" s="26" t="s">
        <v>91</v>
      </c>
      <c r="I38" s="26" t="s">
        <v>43</v>
      </c>
      <c r="J38" s="26"/>
      <c r="K38" s="51" t="s">
        <v>72</v>
      </c>
    </row>
    <row r="39" ht="20.1" customHeight="1" spans="2:11">
      <c r="B39" s="28">
        <v>1</v>
      </c>
      <c r="C39" s="28"/>
      <c r="D39" s="35" t="s">
        <v>92</v>
      </c>
      <c r="E39" s="28" t="s">
        <v>63</v>
      </c>
      <c r="F39" s="28"/>
      <c r="G39" s="26">
        <v>100</v>
      </c>
      <c r="H39" s="26">
        <v>4</v>
      </c>
      <c r="I39" s="43">
        <f>G39*H39</f>
        <v>400</v>
      </c>
      <c r="J39" s="44"/>
      <c r="K39" s="52"/>
    </row>
    <row r="40" ht="20.1" customHeight="1" spans="2:11">
      <c r="B40" s="28">
        <v>2</v>
      </c>
      <c r="C40" s="28"/>
      <c r="D40" s="35"/>
      <c r="E40" s="28"/>
      <c r="F40" s="28"/>
      <c r="G40" s="26">
        <v>0</v>
      </c>
      <c r="H40" s="26">
        <v>0</v>
      </c>
      <c r="I40" s="43">
        <f t="shared" ref="I40:I41" si="0">G40*H40</f>
        <v>0</v>
      </c>
      <c r="J40" s="44"/>
      <c r="K40" s="52"/>
    </row>
    <row r="41" ht="20.1" customHeight="1" spans="2:11">
      <c r="B41" s="28">
        <v>3</v>
      </c>
      <c r="C41" s="28"/>
      <c r="D41" s="35"/>
      <c r="E41" s="28"/>
      <c r="F41" s="28"/>
      <c r="G41" s="26">
        <v>0</v>
      </c>
      <c r="H41" s="26">
        <v>0</v>
      </c>
      <c r="I41" s="43">
        <f t="shared" si="0"/>
        <v>0</v>
      </c>
      <c r="J41" s="44"/>
      <c r="K41" s="52"/>
    </row>
    <row r="42" ht="20.1" customHeight="1" spans="2:11">
      <c r="B42" s="20" t="s">
        <v>43</v>
      </c>
      <c r="C42" s="31"/>
      <c r="D42" s="31"/>
      <c r="E42" s="31"/>
      <c r="F42" s="21"/>
      <c r="G42" s="32"/>
      <c r="H42" s="32">
        <f>SUM(H24:H41)</f>
        <v>4</v>
      </c>
      <c r="I42" s="46">
        <f>SUM(I39:J41)</f>
        <v>400</v>
      </c>
      <c r="J42" s="47"/>
      <c r="K42" s="48"/>
    </row>
    <row r="43" ht="20.1" customHeight="1" spans="2:11">
      <c r="B43" s="17" t="s">
        <v>85</v>
      </c>
      <c r="C43" s="17"/>
      <c r="D43" s="17"/>
      <c r="E43" s="17"/>
      <c r="F43" s="17" t="s">
        <v>50</v>
      </c>
      <c r="G43" s="17" t="s">
        <v>86</v>
      </c>
      <c r="H43" s="17"/>
      <c r="I43" s="17"/>
      <c r="J43" s="17" t="s">
        <v>52</v>
      </c>
      <c r="K43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7"/>
    <mergeCell ref="D20:D22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2019-11-01T07:57:55Z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