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D9ABE012-622E-4021-ADAD-9F3739195C9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3" l="1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5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75" i="3"/>
  <c r="H76" i="3"/>
  <c r="H78" i="3"/>
  <c r="H79" i="3"/>
  <c r="H80" i="3"/>
  <c r="H81" i="3"/>
  <c r="H83" i="3"/>
  <c r="H84" i="3"/>
  <c r="H85" i="3"/>
  <c r="H86" i="3"/>
  <c r="H88" i="3"/>
  <c r="H89" i="3"/>
  <c r="H91" i="3"/>
  <c r="H92" i="3"/>
  <c r="H93" i="3"/>
  <c r="H95" i="3"/>
  <c r="H96" i="3"/>
  <c r="H97" i="3"/>
  <c r="H98" i="3"/>
  <c r="H99" i="3"/>
  <c r="H100" i="3"/>
  <c r="H101" i="3"/>
  <c r="H102" i="3"/>
  <c r="H103" i="3"/>
  <c r="H38" i="3"/>
  <c r="F28" i="3"/>
  <c r="F104" i="3"/>
  <c r="F16" i="3"/>
  <c r="H10" i="3" l="1"/>
  <c r="H11" i="3"/>
  <c r="H12" i="3"/>
  <c r="H13" i="3"/>
  <c r="H14" i="3"/>
  <c r="H15" i="3"/>
  <c r="G16" i="3"/>
  <c r="H9" i="3"/>
  <c r="G77" i="3"/>
  <c r="F77" i="3"/>
  <c r="H21" i="3"/>
  <c r="H22" i="3"/>
  <c r="H23" i="3"/>
  <c r="F82" i="3"/>
  <c r="F37" i="3"/>
  <c r="G104" i="3"/>
  <c r="H104" i="3" s="1"/>
  <c r="H34" i="3"/>
  <c r="H35" i="3"/>
  <c r="H36" i="3"/>
  <c r="H24" i="3"/>
  <c r="H25" i="3"/>
  <c r="H20" i="3"/>
  <c r="H26" i="3"/>
  <c r="F87" i="3"/>
  <c r="H32" i="3"/>
  <c r="H27" i="3"/>
  <c r="H33" i="3"/>
  <c r="H31" i="3"/>
  <c r="H30" i="3"/>
  <c r="H29" i="3"/>
  <c r="H8" i="3"/>
  <c r="E95" i="3"/>
  <c r="E104" i="3" s="1"/>
  <c r="E91" i="3"/>
  <c r="E94" i="3" s="1"/>
  <c r="E88" i="3"/>
  <c r="E90" i="3" s="1"/>
  <c r="E83" i="3"/>
  <c r="E87" i="3" s="1"/>
  <c r="E78" i="3"/>
  <c r="E82" i="3" s="1"/>
  <c r="E77" i="3"/>
  <c r="E29" i="3"/>
  <c r="E37" i="3" s="1"/>
  <c r="E20" i="3"/>
  <c r="E28" i="3" s="1"/>
  <c r="E19" i="3"/>
  <c r="E8" i="3"/>
  <c r="E16" i="3" s="1"/>
  <c r="G94" i="3"/>
  <c r="G90" i="3"/>
  <c r="G87" i="3"/>
  <c r="G82" i="3"/>
  <c r="G28" i="3"/>
  <c r="G19" i="3"/>
  <c r="D104" i="3"/>
  <c r="D94" i="3"/>
  <c r="D90" i="3"/>
  <c r="D87" i="3"/>
  <c r="D82" i="3"/>
  <c r="D77" i="3"/>
  <c r="D37" i="3"/>
  <c r="D28" i="3"/>
  <c r="D19" i="3"/>
  <c r="D16" i="3"/>
  <c r="C104" i="3"/>
  <c r="C94" i="3"/>
  <c r="C90" i="3"/>
  <c r="C87" i="3"/>
  <c r="C82" i="3"/>
  <c r="C77" i="3"/>
  <c r="C37" i="3"/>
  <c r="C28" i="3"/>
  <c r="C19" i="3"/>
  <c r="C16" i="3"/>
  <c r="F94" i="3"/>
  <c r="F90" i="3"/>
  <c r="F19" i="3"/>
  <c r="H17" i="3"/>
  <c r="H18" i="3"/>
  <c r="H82" i="3" l="1"/>
  <c r="H77" i="3"/>
  <c r="H87" i="3"/>
  <c r="H94" i="3"/>
  <c r="H90" i="3"/>
  <c r="H16" i="3"/>
  <c r="F105" i="3"/>
  <c r="E110" i="3" s="1"/>
  <c r="D105" i="3"/>
  <c r="H19" i="3"/>
  <c r="C105" i="3"/>
  <c r="A110" i="3" s="1"/>
  <c r="H37" i="3"/>
  <c r="H28" i="3"/>
  <c r="E105" i="3"/>
  <c r="G105" i="3"/>
  <c r="G110" i="3" s="1"/>
  <c r="H105" i="3" l="1"/>
  <c r="C110" i="3" s="1"/>
  <c r="I110" i="3" s="1"/>
</calcChain>
</file>

<file path=xl/sharedStrings.xml><?xml version="1.0" encoding="utf-8"?>
<sst xmlns="http://schemas.openxmlformats.org/spreadsheetml/2006/main" count="85" uniqueCount="81">
  <si>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</si>
  <si>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</si>
  <si>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</si>
  <si>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</si>
  <si>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</si>
  <si>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</si>
  <si>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</si>
  <si>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</si>
  <si>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</si>
  <si>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</si>
  <si>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</si>
  <si>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</si>
  <si>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</si>
  <si>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</si>
  <si>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</si>
  <si>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</si>
  <si>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</si>
  <si>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</si>
  <si>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</si>
  <si>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</si>
  <si>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</si>
  <si>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</si>
  <si>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</si>
  <si>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</si>
  <si>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</si>
  <si>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</si>
  <si>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</si>
  <si>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</si>
  <si>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</si>
  <si>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</si>
  <si>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</si>
  <si>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</si>
  <si>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</si>
  <si>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</si>
  <si>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</si>
  <si>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</si>
  <si>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</si>
  <si>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</si>
  <si>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</si>
  <si>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</si>
  <si>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</si>
  <si>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</si>
  <si>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</si>
  <si>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</si>
  <si>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</si>
  <si>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</si>
  <si>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</si>
  <si>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</si>
  <si>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</si>
  <si>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</si>
  <si>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</si>
  <si>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</si>
  <si>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</si>
  <si>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</si>
  <si>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大公放</t>
    <phoneticPr fontId="9" type="noConversion"/>
  </si>
  <si>
    <t>手推车</t>
    <phoneticPr fontId="9" type="noConversion"/>
  </si>
  <si>
    <t>润喉糖</t>
    <phoneticPr fontId="9" type="noConversion"/>
  </si>
  <si>
    <t>牛肉饼干</t>
    <phoneticPr fontId="9" type="noConversion"/>
  </si>
  <si>
    <t>士力架</t>
    <phoneticPr fontId="9" type="noConversion"/>
  </si>
  <si>
    <t>薯愿薯片</t>
    <phoneticPr fontId="9" type="noConversion"/>
  </si>
  <si>
    <t>每日坚果</t>
    <phoneticPr fontId="9" type="noConversion"/>
  </si>
  <si>
    <t>三只松鼠</t>
    <phoneticPr fontId="9" type="noConversion"/>
  </si>
  <si>
    <t>好丽友</t>
    <phoneticPr fontId="9" type="noConversion"/>
  </si>
  <si>
    <t>果冻</t>
    <phoneticPr fontId="9" type="noConversion"/>
  </si>
  <si>
    <t>豆干</t>
    <phoneticPr fontId="9" type="noConversion"/>
  </si>
  <si>
    <t>纸巾</t>
    <phoneticPr fontId="9" type="noConversion"/>
  </si>
  <si>
    <t>湿纸巾</t>
    <phoneticPr fontId="9" type="noConversion"/>
  </si>
  <si>
    <t>暖宝宝</t>
    <phoneticPr fontId="9" type="noConversion"/>
  </si>
  <si>
    <t>农夫山泉东方树叶</t>
    <phoneticPr fontId="9" type="noConversion"/>
  </si>
  <si>
    <t>咖啡</t>
    <phoneticPr fontId="9" type="noConversion"/>
  </si>
  <si>
    <t>可口可乐</t>
    <phoneticPr fontId="9" type="noConversion"/>
  </si>
  <si>
    <t>NFC橙汁</t>
    <phoneticPr fontId="9" type="noConversion"/>
  </si>
  <si>
    <t>椰子水</t>
    <phoneticPr fontId="9" type="noConversion"/>
  </si>
  <si>
    <t>雪碧</t>
    <phoneticPr fontId="9" type="noConversion"/>
  </si>
  <si>
    <t>百岁山</t>
    <phoneticPr fontId="9" type="noConversion"/>
  </si>
  <si>
    <t>红豆薏米水</t>
    <phoneticPr fontId="9" type="noConversion"/>
  </si>
  <si>
    <t>宝矿力</t>
    <phoneticPr fontId="9" type="noConversion"/>
  </si>
  <si>
    <t>微波炉</t>
    <phoneticPr fontId="9" type="noConversion"/>
  </si>
  <si>
    <t>运费</t>
    <phoneticPr fontId="9" type="noConversion"/>
  </si>
  <si>
    <t>发光手举牌</t>
    <phoneticPr fontId="9" type="noConversion"/>
  </si>
  <si>
    <t>胃药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</si>
</sst>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114"/>
  <sheetViews>
    <sheetView tabSelected="1" topLeftCell="A63" zoomScale="80" zoomScaleNormal="80" workbookViewId="0">
      <selection activeCell="M70" sqref="M7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50</v>
      </c>
      <c r="I4" s="45"/>
      <c r="J4" s="45" t="s">
        <v>51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0</v>
      </c>
      <c r="D8" s="44"/>
      <c r="E8" s="32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53" t="s">
        <v>14</v>
      </c>
    </row>
    <row r="9" spans="1:12" ht="21" customHeight="1" x14ac:dyDescent="0.25">
      <c r="A9" s="36"/>
      <c r="B9" s="29"/>
      <c r="C9" s="32"/>
      <c r="D9" s="44"/>
      <c r="E9" s="32"/>
      <c r="F9" s="8">
        <v>0</v>
      </c>
      <c r="G9" s="8">
        <v>0</v>
      </c>
      <c r="H9" s="8">
        <f t="shared" si="0"/>
        <v>0</v>
      </c>
      <c r="I9" s="20"/>
      <c r="J9" s="54"/>
    </row>
    <row r="10" spans="1:12" ht="21" customHeight="1" x14ac:dyDescent="0.25">
      <c r="A10" s="36"/>
      <c r="B10" s="29"/>
      <c r="C10" s="32"/>
      <c r="D10" s="44"/>
      <c r="E10" s="32"/>
      <c r="F10" s="8">
        <v>0</v>
      </c>
      <c r="G10" s="8">
        <v>0</v>
      </c>
      <c r="H10" s="8">
        <f t="shared" si="0"/>
        <v>0</v>
      </c>
      <c r="I10" s="13"/>
      <c r="J10" s="54"/>
    </row>
    <row r="11" spans="1:12" ht="21" customHeight="1" x14ac:dyDescent="0.25">
      <c r="A11" s="36"/>
      <c r="B11" s="29"/>
      <c r="C11" s="32"/>
      <c r="D11" s="44"/>
      <c r="E11" s="32"/>
      <c r="F11" s="8">
        <v>0</v>
      </c>
      <c r="G11" s="8">
        <v>0</v>
      </c>
      <c r="H11" s="8">
        <f t="shared" si="0"/>
        <v>0</v>
      </c>
      <c r="I11" s="13"/>
      <c r="J11" s="54"/>
    </row>
    <row r="12" spans="1:12" ht="21" customHeight="1" x14ac:dyDescent="0.25">
      <c r="A12" s="36"/>
      <c r="B12" s="29"/>
      <c r="C12" s="32"/>
      <c r="D12" s="44"/>
      <c r="E12" s="32"/>
      <c r="F12" s="8">
        <v>0</v>
      </c>
      <c r="G12" s="8">
        <v>0</v>
      </c>
      <c r="H12" s="8">
        <f t="shared" si="0"/>
        <v>0</v>
      </c>
      <c r="I12" s="13"/>
      <c r="J12" s="54"/>
    </row>
    <row r="13" spans="1:12" ht="21" customHeight="1" x14ac:dyDescent="0.25">
      <c r="A13" s="36"/>
      <c r="B13" s="29"/>
      <c r="C13" s="32"/>
      <c r="D13" s="44"/>
      <c r="E13" s="32"/>
      <c r="F13" s="8">
        <v>0</v>
      </c>
      <c r="G13" s="8">
        <v>0</v>
      </c>
      <c r="H13" s="8">
        <f t="shared" si="0"/>
        <v>0</v>
      </c>
      <c r="I13" s="13"/>
      <c r="J13" s="54"/>
    </row>
    <row r="14" spans="1:12" ht="21" customHeight="1" x14ac:dyDescent="0.25">
      <c r="A14" s="36"/>
      <c r="B14" s="29"/>
      <c r="C14" s="32"/>
      <c r="D14" s="44"/>
      <c r="E14" s="32"/>
      <c r="F14" s="8">
        <v>0</v>
      </c>
      <c r="G14" s="8">
        <v>0</v>
      </c>
      <c r="H14" s="8">
        <f t="shared" si="0"/>
        <v>0</v>
      </c>
      <c r="I14" s="13"/>
      <c r="J14" s="54"/>
    </row>
    <row r="15" spans="1:12" ht="21" customHeight="1" x14ac:dyDescent="0.25">
      <c r="A15" s="36"/>
      <c r="B15" s="29"/>
      <c r="C15" s="32"/>
      <c r="D15" s="44"/>
      <c r="E15" s="32"/>
      <c r="F15" s="8">
        <v>0</v>
      </c>
      <c r="G15" s="8">
        <v>0</v>
      </c>
      <c r="H15" s="8">
        <f t="shared" si="0"/>
        <v>0</v>
      </c>
      <c r="I15" s="13"/>
      <c r="J15" s="54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55"/>
    </row>
    <row r="17" spans="1:10" ht="21" customHeight="1" x14ac:dyDescent="0.25">
      <c r="A17" s="37">
        <v>2</v>
      </c>
      <c r="B17" s="30" t="s">
        <v>16</v>
      </c>
      <c r="C17" s="41">
        <v>0</v>
      </c>
      <c r="D17" s="37"/>
      <c r="E17" s="41">
        <v>0</v>
      </c>
      <c r="F17" s="21">
        <v>0</v>
      </c>
      <c r="G17" s="8">
        <v>0</v>
      </c>
      <c r="H17" s="8">
        <f>F17+G17</f>
        <v>0</v>
      </c>
      <c r="I17" s="13"/>
      <c r="J17" s="53" t="s">
        <v>17</v>
      </c>
    </row>
    <row r="18" spans="1:10" ht="21" customHeight="1" x14ac:dyDescent="0.25">
      <c r="A18" s="38"/>
      <c r="B18" s="31"/>
      <c r="C18" s="42"/>
      <c r="D18" s="38"/>
      <c r="E18" s="42"/>
      <c r="F18" s="21">
        <v>0</v>
      </c>
      <c r="G18" s="8">
        <v>0</v>
      </c>
      <c r="H18" s="8">
        <f t="shared" ref="H18" si="2">F18+G18</f>
        <v>0</v>
      </c>
      <c r="I18" s="13"/>
      <c r="J18" s="54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5"/>
    </row>
    <row r="20" spans="1:10" ht="21" customHeight="1" x14ac:dyDescent="0.25">
      <c r="A20" s="36">
        <v>3</v>
      </c>
      <c r="B20" s="29" t="s">
        <v>19</v>
      </c>
      <c r="C20" s="32">
        <v>0</v>
      </c>
      <c r="D20" s="44"/>
      <c r="E20" s="32">
        <f>C20*D20</f>
        <v>0</v>
      </c>
      <c r="F20" s="8">
        <v>0</v>
      </c>
      <c r="G20" s="8">
        <v>0</v>
      </c>
      <c r="H20" s="8">
        <f>G20+F20</f>
        <v>0</v>
      </c>
      <c r="I20" s="13"/>
      <c r="J20" s="50" t="s">
        <v>20</v>
      </c>
    </row>
    <row r="21" spans="1:10" ht="21" customHeight="1" x14ac:dyDescent="0.25">
      <c r="A21" s="36"/>
      <c r="B21" s="29"/>
      <c r="C21" s="32"/>
      <c r="D21" s="44"/>
      <c r="E21" s="32"/>
      <c r="F21" s="8">
        <v>0</v>
      </c>
      <c r="G21" s="8">
        <v>0</v>
      </c>
      <c r="H21" s="8">
        <f t="shared" ref="H21:H23" si="3">G21+F21</f>
        <v>0</v>
      </c>
      <c r="I21" s="13"/>
      <c r="J21" s="51"/>
    </row>
    <row r="22" spans="1:10" ht="21" customHeight="1" x14ac:dyDescent="0.25">
      <c r="A22" s="36"/>
      <c r="B22" s="29"/>
      <c r="C22" s="32"/>
      <c r="D22" s="44"/>
      <c r="E22" s="32"/>
      <c r="F22" s="8">
        <v>0</v>
      </c>
      <c r="G22" s="8">
        <v>0</v>
      </c>
      <c r="H22" s="8">
        <f t="shared" si="3"/>
        <v>0</v>
      </c>
      <c r="I22" s="13"/>
      <c r="J22" s="51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3"/>
        <v>0</v>
      </c>
      <c r="I23" s="13"/>
      <c r="J23" s="51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:H25" si="4">G24+F24</f>
        <v>0</v>
      </c>
      <c r="I24" s="13"/>
      <c r="J24" s="51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 t="shared" si="4"/>
        <v>0</v>
      </c>
      <c r="I25" s="13"/>
      <c r="J25" s="51"/>
    </row>
    <row r="26" spans="1:10" ht="21" customHeight="1" x14ac:dyDescent="0.25">
      <c r="A26" s="36"/>
      <c r="B26" s="29"/>
      <c r="C26" s="32"/>
      <c r="D26" s="44"/>
      <c r="E26" s="32"/>
      <c r="F26" s="8">
        <v>0</v>
      </c>
      <c r="G26" s="8">
        <v>0</v>
      </c>
      <c r="H26" s="8">
        <f t="shared" ref="H26" si="5">F26</f>
        <v>0</v>
      </c>
      <c r="I26" s="13"/>
      <c r="J26" s="51"/>
    </row>
    <row r="27" spans="1:10" ht="21" customHeight="1" x14ac:dyDescent="0.25">
      <c r="A27" s="36"/>
      <c r="B27" s="29"/>
      <c r="C27" s="32"/>
      <c r="D27" s="44"/>
      <c r="E27" s="32"/>
      <c r="F27" s="8">
        <v>0</v>
      </c>
      <c r="G27" s="8">
        <v>0</v>
      </c>
      <c r="H27" s="8">
        <f>F27+G27</f>
        <v>0</v>
      </c>
      <c r="I27" s="13"/>
      <c r="J27" s="51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52"/>
    </row>
    <row r="29" spans="1:10" ht="21" customHeight="1" x14ac:dyDescent="0.25">
      <c r="A29" s="37">
        <v>4</v>
      </c>
      <c r="B29" s="30" t="s">
        <v>52</v>
      </c>
      <c r="C29" s="41">
        <v>0</v>
      </c>
      <c r="D29" s="37"/>
      <c r="E29" s="47">
        <f t="shared" ref="E29:E9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50" t="s">
        <v>22</v>
      </c>
    </row>
    <row r="30" spans="1:10" ht="21" customHeight="1" x14ac:dyDescent="0.25">
      <c r="A30" s="39"/>
      <c r="B30" s="59"/>
      <c r="C30" s="43"/>
      <c r="D30" s="39"/>
      <c r="E30" s="48"/>
      <c r="F30" s="8">
        <v>0</v>
      </c>
      <c r="G30" s="8">
        <v>0</v>
      </c>
      <c r="H30" s="8">
        <f t="shared" si="7"/>
        <v>0</v>
      </c>
      <c r="I30" s="13"/>
      <c r="J30" s="51"/>
    </row>
    <row r="31" spans="1:10" ht="21" customHeight="1" x14ac:dyDescent="0.25">
      <c r="A31" s="39"/>
      <c r="B31" s="59"/>
      <c r="C31" s="43"/>
      <c r="D31" s="39"/>
      <c r="E31" s="48"/>
      <c r="F31" s="8">
        <v>0</v>
      </c>
      <c r="G31" s="8">
        <v>0</v>
      </c>
      <c r="H31" s="8">
        <f t="shared" si="7"/>
        <v>0</v>
      </c>
      <c r="I31" s="13"/>
      <c r="J31" s="51"/>
    </row>
    <row r="32" spans="1:10" ht="21" customHeight="1" x14ac:dyDescent="0.25">
      <c r="A32" s="39"/>
      <c r="B32" s="59"/>
      <c r="C32" s="43"/>
      <c r="D32" s="39"/>
      <c r="E32" s="48"/>
      <c r="F32" s="8">
        <v>0</v>
      </c>
      <c r="G32" s="8">
        <v>0</v>
      </c>
      <c r="H32" s="8">
        <f t="shared" si="7"/>
        <v>0</v>
      </c>
      <c r="I32" s="13"/>
      <c r="J32" s="51"/>
    </row>
    <row r="33" spans="1:10" ht="21" customHeight="1" x14ac:dyDescent="0.25">
      <c r="A33" s="39"/>
      <c r="B33" s="59"/>
      <c r="C33" s="43"/>
      <c r="D33" s="39"/>
      <c r="E33" s="48"/>
      <c r="F33" s="8">
        <v>0</v>
      </c>
      <c r="G33" s="8">
        <v>0</v>
      </c>
      <c r="H33" s="8">
        <f t="shared" si="7"/>
        <v>0</v>
      </c>
      <c r="I33" s="13"/>
      <c r="J33" s="51"/>
    </row>
    <row r="34" spans="1:10" ht="21" customHeight="1" x14ac:dyDescent="0.25">
      <c r="A34" s="39"/>
      <c r="B34" s="59"/>
      <c r="C34" s="43"/>
      <c r="D34" s="39"/>
      <c r="E34" s="48"/>
      <c r="F34" s="8">
        <v>0</v>
      </c>
      <c r="G34" s="8">
        <v>0</v>
      </c>
      <c r="H34" s="8">
        <f t="shared" si="7"/>
        <v>0</v>
      </c>
      <c r="I34" s="13"/>
      <c r="J34" s="51"/>
    </row>
    <row r="35" spans="1:10" ht="21" customHeight="1" x14ac:dyDescent="0.25">
      <c r="A35" s="39"/>
      <c r="B35" s="59"/>
      <c r="C35" s="43"/>
      <c r="D35" s="39"/>
      <c r="E35" s="48"/>
      <c r="F35" s="8">
        <v>0</v>
      </c>
      <c r="G35" s="8">
        <v>0</v>
      </c>
      <c r="H35" s="8">
        <f t="shared" si="7"/>
        <v>0</v>
      </c>
      <c r="I35" s="13"/>
      <c r="J35" s="51"/>
    </row>
    <row r="36" spans="1:10" ht="21" customHeight="1" x14ac:dyDescent="0.25">
      <c r="A36" s="38"/>
      <c r="B36" s="31"/>
      <c r="C36" s="42"/>
      <c r="D36" s="38"/>
      <c r="E36" s="49"/>
      <c r="F36" s="8">
        <v>0</v>
      </c>
      <c r="G36" s="8">
        <v>0</v>
      </c>
      <c r="H36" s="8">
        <f t="shared" si="7"/>
        <v>0</v>
      </c>
      <c r="I36" s="13"/>
      <c r="J36" s="51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52"/>
    </row>
    <row r="38" spans="1:10" ht="21" customHeight="1" x14ac:dyDescent="0.25">
      <c r="A38" s="37">
        <v>5</v>
      </c>
      <c r="B38" s="30" t="s">
        <v>24</v>
      </c>
      <c r="C38" s="30">
        <v>0</v>
      </c>
      <c r="D38" s="37"/>
      <c r="E38" s="47">
        <v>0</v>
      </c>
      <c r="F38" s="8">
        <v>61.02</v>
      </c>
      <c r="G38" s="8">
        <v>0</v>
      </c>
      <c r="H38" s="8">
        <f>F38+G38</f>
        <v>61.02</v>
      </c>
      <c r="I38" s="20" t="s">
        <v>54</v>
      </c>
      <c r="J38" s="53" t="s">
        <v>25</v>
      </c>
    </row>
    <row r="39" spans="1:10" ht="21" customHeight="1" x14ac:dyDescent="0.25">
      <c r="A39" s="39"/>
      <c r="B39" s="59"/>
      <c r="C39" s="59"/>
      <c r="D39" s="39"/>
      <c r="E39" s="48"/>
      <c r="F39" s="8">
        <v>130</v>
      </c>
      <c r="G39" s="8">
        <v>0</v>
      </c>
      <c r="H39" s="22">
        <f t="shared" ref="H39:H104" si="8">F39+G39</f>
        <v>130</v>
      </c>
      <c r="I39" s="20" t="s">
        <v>55</v>
      </c>
      <c r="J39" s="54"/>
    </row>
    <row r="40" spans="1:10" ht="21" customHeight="1" x14ac:dyDescent="0.25">
      <c r="A40" s="39"/>
      <c r="B40" s="59"/>
      <c r="C40" s="59"/>
      <c r="D40" s="39"/>
      <c r="E40" s="48"/>
      <c r="F40" s="22">
        <v>312.27999999999997</v>
      </c>
      <c r="G40" s="22">
        <v>0</v>
      </c>
      <c r="H40" s="22">
        <f t="shared" si="8"/>
        <v>312.27999999999997</v>
      </c>
      <c r="I40" s="20" t="s">
        <v>56</v>
      </c>
      <c r="J40" s="54"/>
    </row>
    <row r="41" spans="1:10" ht="21" customHeight="1" x14ac:dyDescent="0.25">
      <c r="A41" s="39"/>
      <c r="B41" s="59"/>
      <c r="C41" s="59"/>
      <c r="D41" s="39"/>
      <c r="E41" s="48"/>
      <c r="F41" s="22">
        <v>359.4</v>
      </c>
      <c r="G41" s="22">
        <v>0</v>
      </c>
      <c r="H41" s="22">
        <f t="shared" si="8"/>
        <v>359.4</v>
      </c>
      <c r="I41" s="20" t="s">
        <v>57</v>
      </c>
      <c r="J41" s="54"/>
    </row>
    <row r="42" spans="1:10" ht="21" customHeight="1" x14ac:dyDescent="0.25">
      <c r="A42" s="39"/>
      <c r="B42" s="59"/>
      <c r="C42" s="59"/>
      <c r="D42" s="39"/>
      <c r="E42" s="48"/>
      <c r="F42" s="22">
        <v>378.5</v>
      </c>
      <c r="G42" s="22">
        <v>0</v>
      </c>
      <c r="H42" s="22">
        <f t="shared" si="8"/>
        <v>378.5</v>
      </c>
      <c r="I42" s="20" t="s">
        <v>58</v>
      </c>
      <c r="J42" s="54"/>
    </row>
    <row r="43" spans="1:10" ht="21" customHeight="1" x14ac:dyDescent="0.25">
      <c r="A43" s="39"/>
      <c r="B43" s="59"/>
      <c r="C43" s="59"/>
      <c r="D43" s="39"/>
      <c r="E43" s="48"/>
      <c r="F43" s="22">
        <v>1417.83</v>
      </c>
      <c r="G43" s="22">
        <v>0</v>
      </c>
      <c r="H43" s="22">
        <f t="shared" si="8"/>
        <v>1417.83</v>
      </c>
      <c r="I43" s="20" t="s">
        <v>59</v>
      </c>
      <c r="J43" s="54"/>
    </row>
    <row r="44" spans="1:10" ht="21" customHeight="1" x14ac:dyDescent="0.25">
      <c r="A44" s="39"/>
      <c r="B44" s="59"/>
      <c r="C44" s="59"/>
      <c r="D44" s="39"/>
      <c r="E44" s="48"/>
      <c r="F44" s="22">
        <v>1506.88</v>
      </c>
      <c r="G44" s="22">
        <v>0</v>
      </c>
      <c r="H44" s="22">
        <f t="shared" si="8"/>
        <v>1506.88</v>
      </c>
      <c r="I44" s="20" t="s">
        <v>60</v>
      </c>
      <c r="J44" s="54"/>
    </row>
    <row r="45" spans="1:10" ht="21" customHeight="1" x14ac:dyDescent="0.25">
      <c r="A45" s="39"/>
      <c r="B45" s="59"/>
      <c r="C45" s="59"/>
      <c r="D45" s="39"/>
      <c r="E45" s="48"/>
      <c r="F45" s="22">
        <v>1647.66</v>
      </c>
      <c r="G45" s="22">
        <v>0</v>
      </c>
      <c r="H45" s="22">
        <f t="shared" si="8"/>
        <v>1647.66</v>
      </c>
      <c r="I45" s="20" t="s">
        <v>61</v>
      </c>
      <c r="J45" s="54"/>
    </row>
    <row r="46" spans="1:10" ht="21" customHeight="1" x14ac:dyDescent="0.25">
      <c r="A46" s="39"/>
      <c r="B46" s="59"/>
      <c r="C46" s="59"/>
      <c r="D46" s="39"/>
      <c r="E46" s="48"/>
      <c r="F46" s="22">
        <v>243.5</v>
      </c>
      <c r="G46" s="22">
        <v>0</v>
      </c>
      <c r="H46" s="22">
        <f t="shared" si="8"/>
        <v>243.5</v>
      </c>
      <c r="I46" s="20" t="s">
        <v>62</v>
      </c>
      <c r="J46" s="54"/>
    </row>
    <row r="47" spans="1:10" ht="21" customHeight="1" x14ac:dyDescent="0.25">
      <c r="A47" s="39"/>
      <c r="B47" s="59"/>
      <c r="C47" s="59"/>
      <c r="D47" s="39"/>
      <c r="E47" s="48"/>
      <c r="F47" s="22">
        <v>466.2</v>
      </c>
      <c r="G47" s="22">
        <v>0</v>
      </c>
      <c r="H47" s="22">
        <f t="shared" si="8"/>
        <v>466.2</v>
      </c>
      <c r="I47" s="20" t="s">
        <v>63</v>
      </c>
      <c r="J47" s="54"/>
    </row>
    <row r="48" spans="1:10" ht="21" customHeight="1" x14ac:dyDescent="0.25">
      <c r="A48" s="39"/>
      <c r="B48" s="59"/>
      <c r="C48" s="59"/>
      <c r="D48" s="39"/>
      <c r="E48" s="48"/>
      <c r="F48" s="22">
        <v>778.4</v>
      </c>
      <c r="G48" s="22">
        <v>0</v>
      </c>
      <c r="H48" s="22">
        <f t="shared" si="8"/>
        <v>778.4</v>
      </c>
      <c r="I48" s="20" t="s">
        <v>58</v>
      </c>
      <c r="J48" s="54"/>
    </row>
    <row r="49" spans="1:10" ht="21" customHeight="1" x14ac:dyDescent="0.25">
      <c r="A49" s="39"/>
      <c r="B49" s="59"/>
      <c r="C49" s="59"/>
      <c r="D49" s="39"/>
      <c r="E49" s="48"/>
      <c r="F49" s="22">
        <v>1632.66</v>
      </c>
      <c r="G49" s="22">
        <v>0</v>
      </c>
      <c r="H49" s="22">
        <f t="shared" si="8"/>
        <v>1632.66</v>
      </c>
      <c r="I49" s="20" t="s">
        <v>64</v>
      </c>
      <c r="J49" s="54"/>
    </row>
    <row r="50" spans="1:10" ht="21" customHeight="1" x14ac:dyDescent="0.25">
      <c r="A50" s="39"/>
      <c r="B50" s="59"/>
      <c r="C50" s="59"/>
      <c r="D50" s="39"/>
      <c r="E50" s="48"/>
      <c r="F50" s="22">
        <v>44</v>
      </c>
      <c r="G50" s="22">
        <v>0</v>
      </c>
      <c r="H50" s="22">
        <f t="shared" si="8"/>
        <v>44</v>
      </c>
      <c r="I50" s="20" t="s">
        <v>63</v>
      </c>
      <c r="J50" s="54"/>
    </row>
    <row r="51" spans="1:10" ht="21" customHeight="1" x14ac:dyDescent="0.25">
      <c r="A51" s="39"/>
      <c r="B51" s="59"/>
      <c r="C51" s="59"/>
      <c r="D51" s="39"/>
      <c r="E51" s="48"/>
      <c r="F51" s="22">
        <v>610</v>
      </c>
      <c r="G51" s="22">
        <v>0</v>
      </c>
      <c r="H51" s="22">
        <f t="shared" si="8"/>
        <v>610</v>
      </c>
      <c r="I51" s="20" t="s">
        <v>65</v>
      </c>
      <c r="J51" s="54"/>
    </row>
    <row r="52" spans="1:10" ht="21" customHeight="1" x14ac:dyDescent="0.25">
      <c r="A52" s="39"/>
      <c r="B52" s="59"/>
      <c r="C52" s="59"/>
      <c r="D52" s="39"/>
      <c r="E52" s="48"/>
      <c r="F52" s="22">
        <v>377</v>
      </c>
      <c r="G52" s="22">
        <v>0</v>
      </c>
      <c r="H52" s="22">
        <f t="shared" si="8"/>
        <v>377</v>
      </c>
      <c r="I52" s="20" t="s">
        <v>66</v>
      </c>
      <c r="J52" s="54"/>
    </row>
    <row r="53" spans="1:10" ht="21" customHeight="1" x14ac:dyDescent="0.25">
      <c r="A53" s="39"/>
      <c r="B53" s="59"/>
      <c r="C53" s="59"/>
      <c r="D53" s="39"/>
      <c r="E53" s="48"/>
      <c r="F53" s="8">
        <v>10.9</v>
      </c>
      <c r="G53" s="8">
        <v>0</v>
      </c>
      <c r="H53" s="22">
        <f t="shared" si="8"/>
        <v>10.9</v>
      </c>
      <c r="I53" s="20" t="s">
        <v>66</v>
      </c>
      <c r="J53" s="54"/>
    </row>
    <row r="54" spans="1:10" ht="21" customHeight="1" x14ac:dyDescent="0.25">
      <c r="A54" s="39"/>
      <c r="B54" s="59"/>
      <c r="C54" s="59"/>
      <c r="D54" s="39"/>
      <c r="E54" s="48"/>
      <c r="F54" s="8">
        <v>448.2</v>
      </c>
      <c r="G54" s="8">
        <v>0</v>
      </c>
      <c r="H54" s="22">
        <f t="shared" si="8"/>
        <v>448.2</v>
      </c>
      <c r="I54" s="20" t="s">
        <v>67</v>
      </c>
      <c r="J54" s="54"/>
    </row>
    <row r="55" spans="1:10" ht="21" customHeight="1" x14ac:dyDescent="0.25">
      <c r="A55" s="39"/>
      <c r="B55" s="59"/>
      <c r="C55" s="59"/>
      <c r="D55" s="39"/>
      <c r="E55" s="48"/>
      <c r="F55" s="8">
        <v>874.05</v>
      </c>
      <c r="G55" s="8">
        <v>0</v>
      </c>
      <c r="H55" s="22">
        <f t="shared" si="8"/>
        <v>874.05</v>
      </c>
      <c r="I55" s="20" t="s">
        <v>68</v>
      </c>
      <c r="J55" s="54"/>
    </row>
    <row r="56" spans="1:10" ht="21" customHeight="1" x14ac:dyDescent="0.25">
      <c r="A56" s="39"/>
      <c r="B56" s="59"/>
      <c r="C56" s="59"/>
      <c r="D56" s="39"/>
      <c r="E56" s="48"/>
      <c r="F56" s="8">
        <v>1676.38</v>
      </c>
      <c r="G56" s="8">
        <v>0</v>
      </c>
      <c r="H56" s="22">
        <f t="shared" si="8"/>
        <v>1676.38</v>
      </c>
      <c r="I56" s="20" t="s">
        <v>69</v>
      </c>
      <c r="J56" s="54"/>
    </row>
    <row r="57" spans="1:10" ht="21" customHeight="1" x14ac:dyDescent="0.25">
      <c r="A57" s="39"/>
      <c r="B57" s="59"/>
      <c r="C57" s="59"/>
      <c r="D57" s="39"/>
      <c r="E57" s="48"/>
      <c r="F57" s="8">
        <v>1345.94</v>
      </c>
      <c r="G57" s="8">
        <v>0</v>
      </c>
      <c r="H57" s="22">
        <f t="shared" si="8"/>
        <v>1345.94</v>
      </c>
      <c r="I57" s="20" t="s">
        <v>70</v>
      </c>
      <c r="J57" s="54"/>
    </row>
    <row r="58" spans="1:10" ht="21" customHeight="1" x14ac:dyDescent="0.25">
      <c r="A58" s="39"/>
      <c r="B58" s="59"/>
      <c r="C58" s="59"/>
      <c r="D58" s="39"/>
      <c r="E58" s="48"/>
      <c r="F58" s="22">
        <v>2516.39</v>
      </c>
      <c r="G58" s="22">
        <v>0</v>
      </c>
      <c r="H58" s="22">
        <f t="shared" ref="H58:H74" si="9">F58+G58</f>
        <v>2516.39</v>
      </c>
      <c r="I58" s="20" t="s">
        <v>71</v>
      </c>
      <c r="J58" s="54"/>
    </row>
    <row r="59" spans="1:10" ht="21" customHeight="1" x14ac:dyDescent="0.25">
      <c r="A59" s="39"/>
      <c r="B59" s="59"/>
      <c r="C59" s="59"/>
      <c r="D59" s="39"/>
      <c r="E59" s="48"/>
      <c r="F59" s="22">
        <v>223.24</v>
      </c>
      <c r="G59" s="22">
        <v>0</v>
      </c>
      <c r="H59" s="22">
        <f t="shared" si="9"/>
        <v>223.24</v>
      </c>
      <c r="I59" s="20" t="s">
        <v>68</v>
      </c>
      <c r="J59" s="54"/>
    </row>
    <row r="60" spans="1:10" ht="21" customHeight="1" x14ac:dyDescent="0.25">
      <c r="A60" s="39"/>
      <c r="B60" s="59"/>
      <c r="C60" s="59"/>
      <c r="D60" s="39"/>
      <c r="E60" s="48"/>
      <c r="F60" s="22">
        <v>1236.33</v>
      </c>
      <c r="G60" s="22">
        <v>0</v>
      </c>
      <c r="H60" s="22">
        <f t="shared" si="9"/>
        <v>1236.33</v>
      </c>
      <c r="I60" s="20" t="s">
        <v>72</v>
      </c>
      <c r="J60" s="54"/>
    </row>
    <row r="61" spans="1:10" ht="21" customHeight="1" x14ac:dyDescent="0.25">
      <c r="A61" s="39"/>
      <c r="B61" s="59"/>
      <c r="C61" s="59"/>
      <c r="D61" s="39"/>
      <c r="E61" s="48"/>
      <c r="F61" s="22">
        <v>745.78</v>
      </c>
      <c r="G61" s="22">
        <v>0</v>
      </c>
      <c r="H61" s="22">
        <f t="shared" si="9"/>
        <v>745.78</v>
      </c>
      <c r="I61" s="20" t="s">
        <v>73</v>
      </c>
      <c r="J61" s="54"/>
    </row>
    <row r="62" spans="1:10" ht="21" customHeight="1" x14ac:dyDescent="0.25">
      <c r="A62" s="39"/>
      <c r="B62" s="59"/>
      <c r="C62" s="59"/>
      <c r="D62" s="39"/>
      <c r="E62" s="48"/>
      <c r="F62" s="22">
        <v>1761.46</v>
      </c>
      <c r="G62" s="22">
        <v>0</v>
      </c>
      <c r="H62" s="22">
        <f t="shared" si="9"/>
        <v>1761.46</v>
      </c>
      <c r="I62" s="20" t="s">
        <v>74</v>
      </c>
      <c r="J62" s="54"/>
    </row>
    <row r="63" spans="1:10" ht="21" customHeight="1" x14ac:dyDescent="0.25">
      <c r="A63" s="39"/>
      <c r="B63" s="59"/>
      <c r="C63" s="59"/>
      <c r="D63" s="39"/>
      <c r="E63" s="48"/>
      <c r="F63" s="22">
        <v>1676.5</v>
      </c>
      <c r="G63" s="22">
        <v>0</v>
      </c>
      <c r="H63" s="22">
        <f t="shared" si="9"/>
        <v>1676.5</v>
      </c>
      <c r="I63" s="20" t="s">
        <v>75</v>
      </c>
      <c r="J63" s="54"/>
    </row>
    <row r="64" spans="1:10" ht="21" customHeight="1" x14ac:dyDescent="0.25">
      <c r="A64" s="39"/>
      <c r="B64" s="59"/>
      <c r="C64" s="59"/>
      <c r="D64" s="39"/>
      <c r="E64" s="48"/>
      <c r="F64" s="22">
        <v>996.47</v>
      </c>
      <c r="G64" s="22">
        <v>0</v>
      </c>
      <c r="H64" s="22">
        <f t="shared" si="9"/>
        <v>996.47</v>
      </c>
      <c r="I64" s="20" t="s">
        <v>76</v>
      </c>
      <c r="J64" s="54"/>
    </row>
    <row r="65" spans="1:10" ht="21" customHeight="1" x14ac:dyDescent="0.25">
      <c r="A65" s="39"/>
      <c r="B65" s="59"/>
      <c r="C65" s="59"/>
      <c r="D65" s="39"/>
      <c r="E65" s="48"/>
      <c r="F65" s="22">
        <v>208</v>
      </c>
      <c r="G65" s="22">
        <v>0</v>
      </c>
      <c r="H65" s="22">
        <f t="shared" si="9"/>
        <v>208</v>
      </c>
      <c r="I65" s="20" t="s">
        <v>77</v>
      </c>
      <c r="J65" s="54"/>
    </row>
    <row r="66" spans="1:10" ht="21" customHeight="1" x14ac:dyDescent="0.25">
      <c r="A66" s="39"/>
      <c r="B66" s="59"/>
      <c r="C66" s="59"/>
      <c r="D66" s="39"/>
      <c r="E66" s="48"/>
      <c r="F66" s="22">
        <v>25</v>
      </c>
      <c r="G66" s="22">
        <v>0</v>
      </c>
      <c r="H66" s="22">
        <f t="shared" si="9"/>
        <v>25</v>
      </c>
      <c r="I66" s="20" t="s">
        <v>78</v>
      </c>
      <c r="J66" s="54"/>
    </row>
    <row r="67" spans="1:10" ht="21" customHeight="1" x14ac:dyDescent="0.25">
      <c r="A67" s="39"/>
      <c r="B67" s="59"/>
      <c r="C67" s="59"/>
      <c r="D67" s="39"/>
      <c r="E67" s="48"/>
      <c r="F67" s="22">
        <v>34.979999999999997</v>
      </c>
      <c r="G67" s="22">
        <v>0</v>
      </c>
      <c r="H67" s="22">
        <f t="shared" si="9"/>
        <v>34.979999999999997</v>
      </c>
      <c r="I67" s="20" t="s">
        <v>79</v>
      </c>
      <c r="J67" s="54"/>
    </row>
    <row r="68" spans="1:10" ht="21" customHeight="1" x14ac:dyDescent="0.25">
      <c r="A68" s="39"/>
      <c r="B68" s="59"/>
      <c r="C68" s="59"/>
      <c r="D68" s="39"/>
      <c r="E68" s="48"/>
      <c r="F68" s="22">
        <v>58.3</v>
      </c>
      <c r="G68" s="22">
        <v>0</v>
      </c>
      <c r="H68" s="22">
        <f t="shared" si="9"/>
        <v>58.3</v>
      </c>
      <c r="I68" s="20" t="s">
        <v>80</v>
      </c>
      <c r="J68" s="54"/>
    </row>
    <row r="69" spans="1:10" ht="21" customHeight="1" x14ac:dyDescent="0.25">
      <c r="A69" s="39"/>
      <c r="B69" s="59"/>
      <c r="C69" s="59"/>
      <c r="D69" s="39"/>
      <c r="E69" s="48"/>
      <c r="F69" s="22">
        <v>0</v>
      </c>
      <c r="G69" s="22">
        <v>0</v>
      </c>
      <c r="H69" s="22">
        <f t="shared" si="9"/>
        <v>0</v>
      </c>
      <c r="I69" s="20"/>
      <c r="J69" s="54"/>
    </row>
    <row r="70" spans="1:10" ht="21" customHeight="1" x14ac:dyDescent="0.25">
      <c r="A70" s="39"/>
      <c r="B70" s="59"/>
      <c r="C70" s="59"/>
      <c r="D70" s="39"/>
      <c r="E70" s="48"/>
      <c r="F70" s="22">
        <v>0</v>
      </c>
      <c r="G70" s="22">
        <v>0</v>
      </c>
      <c r="H70" s="22">
        <f t="shared" si="9"/>
        <v>0</v>
      </c>
      <c r="I70" s="20"/>
      <c r="J70" s="54"/>
    </row>
    <row r="71" spans="1:10" ht="21" customHeight="1" x14ac:dyDescent="0.25">
      <c r="A71" s="39"/>
      <c r="B71" s="59"/>
      <c r="C71" s="59"/>
      <c r="D71" s="39"/>
      <c r="E71" s="48"/>
      <c r="F71" s="22">
        <v>0</v>
      </c>
      <c r="G71" s="22">
        <v>0</v>
      </c>
      <c r="H71" s="22">
        <f t="shared" si="9"/>
        <v>0</v>
      </c>
      <c r="I71" s="20"/>
      <c r="J71" s="54"/>
    </row>
    <row r="72" spans="1:10" ht="21" customHeight="1" x14ac:dyDescent="0.25">
      <c r="A72" s="39"/>
      <c r="B72" s="59"/>
      <c r="C72" s="59"/>
      <c r="D72" s="39"/>
      <c r="E72" s="48"/>
      <c r="F72" s="22">
        <v>0</v>
      </c>
      <c r="G72" s="22">
        <v>0</v>
      </c>
      <c r="H72" s="22">
        <f t="shared" si="9"/>
        <v>0</v>
      </c>
      <c r="I72" s="20"/>
      <c r="J72" s="54"/>
    </row>
    <row r="73" spans="1:10" ht="21" customHeight="1" x14ac:dyDescent="0.25">
      <c r="A73" s="39"/>
      <c r="B73" s="59"/>
      <c r="C73" s="59"/>
      <c r="D73" s="39"/>
      <c r="E73" s="48"/>
      <c r="F73" s="22">
        <v>0</v>
      </c>
      <c r="G73" s="22">
        <v>0</v>
      </c>
      <c r="H73" s="22">
        <f t="shared" si="9"/>
        <v>0</v>
      </c>
      <c r="I73" s="20"/>
      <c r="J73" s="54"/>
    </row>
    <row r="74" spans="1:10" ht="21" customHeight="1" x14ac:dyDescent="0.25">
      <c r="A74" s="39"/>
      <c r="B74" s="59"/>
      <c r="C74" s="59"/>
      <c r="D74" s="39"/>
      <c r="E74" s="48"/>
      <c r="F74" s="22">
        <v>0</v>
      </c>
      <c r="G74" s="22">
        <v>0</v>
      </c>
      <c r="H74" s="22">
        <f t="shared" si="9"/>
        <v>0</v>
      </c>
      <c r="I74" s="20"/>
      <c r="J74" s="54"/>
    </row>
    <row r="75" spans="1:10" ht="21" customHeight="1" x14ac:dyDescent="0.25">
      <c r="A75" s="39"/>
      <c r="B75" s="59"/>
      <c r="C75" s="59"/>
      <c r="D75" s="39"/>
      <c r="E75" s="48"/>
      <c r="F75" s="8">
        <v>0</v>
      </c>
      <c r="G75" s="8">
        <v>0</v>
      </c>
      <c r="H75" s="22">
        <f t="shared" si="8"/>
        <v>0</v>
      </c>
      <c r="I75" s="20"/>
      <c r="J75" s="54"/>
    </row>
    <row r="76" spans="1:10" ht="21" customHeight="1" x14ac:dyDescent="0.25">
      <c r="A76" s="38"/>
      <c r="B76" s="31"/>
      <c r="C76" s="31"/>
      <c r="D76" s="38"/>
      <c r="E76" s="49"/>
      <c r="F76" s="8">
        <v>0</v>
      </c>
      <c r="G76" s="8">
        <v>0</v>
      </c>
      <c r="H76" s="22">
        <f t="shared" si="8"/>
        <v>0</v>
      </c>
      <c r="I76" s="20"/>
      <c r="J76" s="54"/>
    </row>
    <row r="77" spans="1:10" s="1" customFormat="1" ht="21" customHeight="1" x14ac:dyDescent="0.25">
      <c r="A77" s="9"/>
      <c r="B77" s="10" t="s">
        <v>26</v>
      </c>
      <c r="C77" s="11">
        <f>SUM(C38)</f>
        <v>0</v>
      </c>
      <c r="D77" s="11">
        <f>SUM(D38)</f>
        <v>0</v>
      </c>
      <c r="E77" s="11">
        <f>SUM(E38)</f>
        <v>0</v>
      </c>
      <c r="F77" s="11">
        <f>SUM(F38:F76)</f>
        <v>23803.25</v>
      </c>
      <c r="G77" s="11">
        <f>SUM(G38:G76)</f>
        <v>0</v>
      </c>
      <c r="H77" s="22">
        <f t="shared" si="8"/>
        <v>23803.25</v>
      </c>
      <c r="I77" s="14"/>
      <c r="J77" s="55"/>
    </row>
    <row r="78" spans="1:10" ht="21" customHeight="1" x14ac:dyDescent="0.25">
      <c r="A78" s="36">
        <v>6</v>
      </c>
      <c r="B78" s="29" t="s">
        <v>27</v>
      </c>
      <c r="C78" s="32">
        <v>0</v>
      </c>
      <c r="D78" s="44"/>
      <c r="E78" s="32">
        <f t="shared" si="6"/>
        <v>0</v>
      </c>
      <c r="F78" s="8">
        <v>0</v>
      </c>
      <c r="G78" s="8">
        <v>0</v>
      </c>
      <c r="H78" s="22">
        <f t="shared" si="8"/>
        <v>0</v>
      </c>
      <c r="I78" s="20"/>
      <c r="J78" s="53" t="s">
        <v>28</v>
      </c>
    </row>
    <row r="79" spans="1:10" ht="21" customHeight="1" x14ac:dyDescent="0.25">
      <c r="A79" s="36"/>
      <c r="B79" s="29"/>
      <c r="C79" s="32"/>
      <c r="D79" s="44"/>
      <c r="E79" s="32"/>
      <c r="F79" s="8">
        <v>0</v>
      </c>
      <c r="G79" s="8">
        <v>0</v>
      </c>
      <c r="H79" s="22">
        <f t="shared" si="8"/>
        <v>0</v>
      </c>
      <c r="I79" s="13"/>
      <c r="J79" s="51"/>
    </row>
    <row r="80" spans="1:10" ht="21" customHeight="1" x14ac:dyDescent="0.25">
      <c r="A80" s="36"/>
      <c r="B80" s="29"/>
      <c r="C80" s="32"/>
      <c r="D80" s="44"/>
      <c r="E80" s="32"/>
      <c r="F80" s="8">
        <v>0</v>
      </c>
      <c r="G80" s="8">
        <v>0</v>
      </c>
      <c r="H80" s="22">
        <f t="shared" si="8"/>
        <v>0</v>
      </c>
      <c r="I80" s="13"/>
      <c r="J80" s="51"/>
    </row>
    <row r="81" spans="1:10" ht="21" customHeight="1" x14ac:dyDescent="0.25">
      <c r="A81" s="36"/>
      <c r="B81" s="29"/>
      <c r="C81" s="32"/>
      <c r="D81" s="44"/>
      <c r="E81" s="32"/>
      <c r="F81" s="8">
        <v>0</v>
      </c>
      <c r="G81" s="8">
        <v>0</v>
      </c>
      <c r="H81" s="22">
        <f t="shared" si="8"/>
        <v>0</v>
      </c>
      <c r="I81" s="13"/>
      <c r="J81" s="51"/>
    </row>
    <row r="82" spans="1:10" s="1" customFormat="1" ht="21" customHeight="1" x14ac:dyDescent="0.25">
      <c r="A82" s="9"/>
      <c r="B82" s="10" t="s">
        <v>29</v>
      </c>
      <c r="C82" s="11">
        <f>SUM(C78)</f>
        <v>0</v>
      </c>
      <c r="D82" s="11">
        <f t="shared" ref="D82:E82" si="10">SUM(D78)</f>
        <v>0</v>
      </c>
      <c r="E82" s="11">
        <f t="shared" si="10"/>
        <v>0</v>
      </c>
      <c r="F82" s="11">
        <f>SUM(F78:F81)</f>
        <v>0</v>
      </c>
      <c r="G82" s="11">
        <f t="shared" ref="G82" si="11">SUM(G78:G81)</f>
        <v>0</v>
      </c>
      <c r="H82" s="22">
        <f t="shared" si="8"/>
        <v>0</v>
      </c>
      <c r="I82" s="14"/>
      <c r="J82" s="52"/>
    </row>
    <row r="83" spans="1:10" ht="21" customHeight="1" x14ac:dyDescent="0.25">
      <c r="A83" s="36">
        <v>7</v>
      </c>
      <c r="B83" s="29" t="s">
        <v>30</v>
      </c>
      <c r="C83" s="32">
        <v>0</v>
      </c>
      <c r="D83" s="44"/>
      <c r="E83" s="32">
        <f t="shared" si="6"/>
        <v>0</v>
      </c>
      <c r="F83" s="8">
        <v>0</v>
      </c>
      <c r="G83" s="8">
        <v>0</v>
      </c>
      <c r="H83" s="22">
        <f t="shared" si="8"/>
        <v>0</v>
      </c>
      <c r="I83" s="13"/>
      <c r="J83" s="56"/>
    </row>
    <row r="84" spans="1:10" ht="21" customHeight="1" x14ac:dyDescent="0.25">
      <c r="A84" s="36"/>
      <c r="B84" s="29"/>
      <c r="C84" s="32"/>
      <c r="D84" s="44"/>
      <c r="E84" s="32"/>
      <c r="F84" s="8">
        <v>0</v>
      </c>
      <c r="G84" s="8">
        <v>0</v>
      </c>
      <c r="H84" s="22">
        <f t="shared" si="8"/>
        <v>0</v>
      </c>
      <c r="I84" s="13"/>
      <c r="J84" s="57"/>
    </row>
    <row r="85" spans="1:10" ht="21" customHeight="1" x14ac:dyDescent="0.25">
      <c r="A85" s="36"/>
      <c r="B85" s="29"/>
      <c r="C85" s="32"/>
      <c r="D85" s="44"/>
      <c r="E85" s="32"/>
      <c r="F85" s="8">
        <v>0</v>
      </c>
      <c r="G85" s="8">
        <v>0</v>
      </c>
      <c r="H85" s="22">
        <f t="shared" si="8"/>
        <v>0</v>
      </c>
      <c r="I85" s="13"/>
      <c r="J85" s="57"/>
    </row>
    <row r="86" spans="1:10" ht="21" customHeight="1" x14ac:dyDescent="0.25">
      <c r="A86" s="36"/>
      <c r="B86" s="29"/>
      <c r="C86" s="32"/>
      <c r="D86" s="44"/>
      <c r="E86" s="32"/>
      <c r="F86" s="8">
        <v>0</v>
      </c>
      <c r="G86" s="8">
        <v>0</v>
      </c>
      <c r="H86" s="22">
        <f t="shared" si="8"/>
        <v>0</v>
      </c>
      <c r="I86" s="13"/>
      <c r="J86" s="57"/>
    </row>
    <row r="87" spans="1:10" s="1" customFormat="1" ht="21" customHeight="1" x14ac:dyDescent="0.25">
      <c r="A87" s="9"/>
      <c r="B87" s="10" t="s">
        <v>31</v>
      </c>
      <c r="C87" s="11">
        <f>SUM(C83)</f>
        <v>0</v>
      </c>
      <c r="D87" s="11">
        <f t="shared" ref="D87:E87" si="12">SUM(D83)</f>
        <v>0</v>
      </c>
      <c r="E87" s="11">
        <f t="shared" si="12"/>
        <v>0</v>
      </c>
      <c r="F87" s="11">
        <f>SUM(F83:F86)</f>
        <v>0</v>
      </c>
      <c r="G87" s="11">
        <f t="shared" ref="G87" si="13">SUM(G83:G86)</f>
        <v>0</v>
      </c>
      <c r="H87" s="22">
        <f t="shared" si="8"/>
        <v>0</v>
      </c>
      <c r="I87" s="14"/>
      <c r="J87" s="58"/>
    </row>
    <row r="88" spans="1:10" ht="21" customHeight="1" x14ac:dyDescent="0.25">
      <c r="A88" s="36">
        <v>8</v>
      </c>
      <c r="B88" s="29" t="s">
        <v>32</v>
      </c>
      <c r="C88" s="32">
        <v>0</v>
      </c>
      <c r="D88" s="44"/>
      <c r="E88" s="32">
        <f t="shared" si="6"/>
        <v>0</v>
      </c>
      <c r="F88" s="8">
        <v>0</v>
      </c>
      <c r="G88" s="8">
        <v>0</v>
      </c>
      <c r="H88" s="22">
        <f t="shared" si="8"/>
        <v>0</v>
      </c>
      <c r="I88" s="13"/>
      <c r="J88" s="50" t="s">
        <v>33</v>
      </c>
    </row>
    <row r="89" spans="1:10" ht="21" customHeight="1" x14ac:dyDescent="0.25">
      <c r="A89" s="36"/>
      <c r="B89" s="29"/>
      <c r="C89" s="32"/>
      <c r="D89" s="44"/>
      <c r="E89" s="32"/>
      <c r="F89" s="8">
        <v>0</v>
      </c>
      <c r="G89" s="8">
        <v>0</v>
      </c>
      <c r="H89" s="22">
        <f t="shared" si="8"/>
        <v>0</v>
      </c>
      <c r="I89" s="13"/>
      <c r="J89" s="51"/>
    </row>
    <row r="90" spans="1:10" s="1" customFormat="1" ht="21" customHeight="1" x14ac:dyDescent="0.25">
      <c r="A90" s="9"/>
      <c r="B90" s="10" t="s">
        <v>34</v>
      </c>
      <c r="C90" s="11">
        <f>SUM(C88)</f>
        <v>0</v>
      </c>
      <c r="D90" s="11">
        <f t="shared" ref="D90:E90" si="14">SUM(D88)</f>
        <v>0</v>
      </c>
      <c r="E90" s="11">
        <f t="shared" si="14"/>
        <v>0</v>
      </c>
      <c r="F90" s="11">
        <f>SUM(F88:F89)</f>
        <v>0</v>
      </c>
      <c r="G90" s="11">
        <f t="shared" ref="G90" si="15">SUM(G88:G89)</f>
        <v>0</v>
      </c>
      <c r="H90" s="22">
        <f t="shared" si="8"/>
        <v>0</v>
      </c>
      <c r="I90" s="14"/>
      <c r="J90" s="52"/>
    </row>
    <row r="91" spans="1:10" ht="21" customHeight="1" x14ac:dyDescent="0.25">
      <c r="A91" s="36">
        <v>9</v>
      </c>
      <c r="B91" s="29" t="s">
        <v>35</v>
      </c>
      <c r="C91" s="32">
        <v>0</v>
      </c>
      <c r="D91" s="44"/>
      <c r="E91" s="32">
        <f t="shared" si="6"/>
        <v>0</v>
      </c>
      <c r="F91" s="8">
        <v>0</v>
      </c>
      <c r="G91" s="8">
        <v>0</v>
      </c>
      <c r="H91" s="22">
        <f t="shared" si="8"/>
        <v>0</v>
      </c>
      <c r="I91" s="20">
        <v>0</v>
      </c>
      <c r="J91" s="53" t="s">
        <v>36</v>
      </c>
    </row>
    <row r="92" spans="1:10" ht="21" customHeight="1" x14ac:dyDescent="0.25">
      <c r="A92" s="36"/>
      <c r="B92" s="29"/>
      <c r="C92" s="32"/>
      <c r="D92" s="44"/>
      <c r="E92" s="32"/>
      <c r="F92" s="8">
        <v>0</v>
      </c>
      <c r="G92" s="8">
        <v>0</v>
      </c>
      <c r="H92" s="22">
        <f t="shared" si="8"/>
        <v>0</v>
      </c>
      <c r="I92" s="13"/>
      <c r="J92" s="54"/>
    </row>
    <row r="93" spans="1:10" ht="21" customHeight="1" x14ac:dyDescent="0.25">
      <c r="A93" s="36"/>
      <c r="B93" s="29"/>
      <c r="C93" s="32"/>
      <c r="D93" s="44"/>
      <c r="E93" s="32"/>
      <c r="F93" s="8">
        <v>0</v>
      </c>
      <c r="G93" s="8">
        <v>0</v>
      </c>
      <c r="H93" s="22">
        <f t="shared" si="8"/>
        <v>0</v>
      </c>
      <c r="I93" s="13"/>
      <c r="J93" s="54"/>
    </row>
    <row r="94" spans="1:10" s="1" customFormat="1" ht="21" customHeight="1" x14ac:dyDescent="0.25">
      <c r="A94" s="9"/>
      <c r="B94" s="10" t="s">
        <v>37</v>
      </c>
      <c r="C94" s="11">
        <f>SUM(C91)</f>
        <v>0</v>
      </c>
      <c r="D94" s="11">
        <f t="shared" ref="D94:E94" si="16">SUM(D91)</f>
        <v>0</v>
      </c>
      <c r="E94" s="11">
        <f t="shared" si="16"/>
        <v>0</v>
      </c>
      <c r="F94" s="11">
        <f>SUM(F91:F93)</f>
        <v>0</v>
      </c>
      <c r="G94" s="11">
        <f t="shared" ref="G94" si="17">SUM(G91:G93)</f>
        <v>0</v>
      </c>
      <c r="H94" s="22">
        <f t="shared" si="8"/>
        <v>0</v>
      </c>
      <c r="I94" s="14"/>
      <c r="J94" s="55"/>
    </row>
    <row r="95" spans="1:10" ht="21" customHeight="1" x14ac:dyDescent="0.25">
      <c r="A95" s="37">
        <v>10</v>
      </c>
      <c r="B95" s="29" t="s">
        <v>38</v>
      </c>
      <c r="C95" s="32">
        <v>0</v>
      </c>
      <c r="D95" s="44"/>
      <c r="E95" s="32">
        <f t="shared" si="6"/>
        <v>0</v>
      </c>
      <c r="F95" s="8">
        <v>0</v>
      </c>
      <c r="G95" s="8">
        <v>0</v>
      </c>
      <c r="H95" s="22">
        <f t="shared" si="8"/>
        <v>0</v>
      </c>
      <c r="I95" s="20"/>
      <c r="J95" s="56"/>
    </row>
    <row r="96" spans="1:10" ht="21" customHeight="1" x14ac:dyDescent="0.25">
      <c r="A96" s="39"/>
      <c r="B96" s="29"/>
      <c r="C96" s="32"/>
      <c r="D96" s="44"/>
      <c r="E96" s="32"/>
      <c r="F96" s="8">
        <v>0</v>
      </c>
      <c r="G96" s="8">
        <v>0</v>
      </c>
      <c r="H96" s="22">
        <f t="shared" si="8"/>
        <v>0</v>
      </c>
      <c r="I96" s="20"/>
      <c r="J96" s="57"/>
    </row>
    <row r="97" spans="1:10" ht="21" customHeight="1" x14ac:dyDescent="0.25">
      <c r="A97" s="39"/>
      <c r="B97" s="29"/>
      <c r="C97" s="32"/>
      <c r="D97" s="44"/>
      <c r="E97" s="32"/>
      <c r="F97" s="8">
        <v>0</v>
      </c>
      <c r="G97" s="8">
        <v>0</v>
      </c>
      <c r="H97" s="22">
        <f t="shared" si="8"/>
        <v>0</v>
      </c>
      <c r="I97" s="20"/>
      <c r="J97" s="57"/>
    </row>
    <row r="98" spans="1:10" ht="21" customHeight="1" x14ac:dyDescent="0.25">
      <c r="A98" s="39"/>
      <c r="B98" s="29"/>
      <c r="C98" s="32"/>
      <c r="D98" s="44"/>
      <c r="E98" s="32"/>
      <c r="F98" s="8">
        <v>0</v>
      </c>
      <c r="G98" s="8">
        <v>0</v>
      </c>
      <c r="H98" s="22">
        <f t="shared" si="8"/>
        <v>0</v>
      </c>
      <c r="I98" s="20"/>
      <c r="J98" s="57"/>
    </row>
    <row r="99" spans="1:10" ht="21" customHeight="1" x14ac:dyDescent="0.25">
      <c r="A99" s="39"/>
      <c r="B99" s="29"/>
      <c r="C99" s="32"/>
      <c r="D99" s="44"/>
      <c r="E99" s="32"/>
      <c r="F99" s="8">
        <v>0</v>
      </c>
      <c r="G99" s="8">
        <v>0</v>
      </c>
      <c r="H99" s="22">
        <f t="shared" si="8"/>
        <v>0</v>
      </c>
      <c r="I99" s="20"/>
      <c r="J99" s="57"/>
    </row>
    <row r="100" spans="1:10" ht="21" customHeight="1" x14ac:dyDescent="0.25">
      <c r="A100" s="39"/>
      <c r="B100" s="29"/>
      <c r="C100" s="32"/>
      <c r="D100" s="44"/>
      <c r="E100" s="32"/>
      <c r="F100" s="8">
        <v>0</v>
      </c>
      <c r="G100" s="8">
        <v>0</v>
      </c>
      <c r="H100" s="22">
        <f t="shared" si="8"/>
        <v>0</v>
      </c>
      <c r="I100" s="13"/>
      <c r="J100" s="57"/>
    </row>
    <row r="101" spans="1:10" ht="21" customHeight="1" x14ac:dyDescent="0.25">
      <c r="A101" s="39"/>
      <c r="B101" s="29"/>
      <c r="C101" s="32"/>
      <c r="D101" s="44"/>
      <c r="E101" s="32"/>
      <c r="F101" s="8">
        <v>0</v>
      </c>
      <c r="G101" s="8">
        <v>0</v>
      </c>
      <c r="H101" s="22">
        <f t="shared" si="8"/>
        <v>0</v>
      </c>
      <c r="I101" s="13"/>
      <c r="J101" s="57"/>
    </row>
    <row r="102" spans="1:10" ht="21" customHeight="1" x14ac:dyDescent="0.25">
      <c r="A102" s="39"/>
      <c r="B102" s="29"/>
      <c r="C102" s="32"/>
      <c r="D102" s="44"/>
      <c r="E102" s="32"/>
      <c r="F102" s="8">
        <v>0</v>
      </c>
      <c r="G102" s="8">
        <v>0</v>
      </c>
      <c r="H102" s="22">
        <f t="shared" si="8"/>
        <v>0</v>
      </c>
      <c r="I102" s="13"/>
      <c r="J102" s="57"/>
    </row>
    <row r="103" spans="1:10" ht="21" customHeight="1" x14ac:dyDescent="0.25">
      <c r="A103" s="38"/>
      <c r="B103" s="29"/>
      <c r="C103" s="32"/>
      <c r="D103" s="44"/>
      <c r="E103" s="32"/>
      <c r="F103" s="8">
        <v>0</v>
      </c>
      <c r="G103" s="8">
        <v>0</v>
      </c>
      <c r="H103" s="22">
        <f t="shared" si="8"/>
        <v>0</v>
      </c>
      <c r="I103" s="20"/>
      <c r="J103" s="57"/>
    </row>
    <row r="104" spans="1:10" s="1" customFormat="1" ht="21" customHeight="1" x14ac:dyDescent="0.25">
      <c r="A104" s="9"/>
      <c r="B104" s="10" t="s">
        <v>39</v>
      </c>
      <c r="C104" s="11">
        <f>SUM(C95)</f>
        <v>0</v>
      </c>
      <c r="D104" s="11">
        <f t="shared" ref="D104:E104" si="18">SUM(D95)</f>
        <v>0</v>
      </c>
      <c r="E104" s="11">
        <f t="shared" si="18"/>
        <v>0</v>
      </c>
      <c r="F104" s="11">
        <f>SUM(F95:F103)</f>
        <v>0</v>
      </c>
      <c r="G104" s="11">
        <f>SUM(G95:G103)</f>
        <v>0</v>
      </c>
      <c r="H104" s="22">
        <f t="shared" si="8"/>
        <v>0</v>
      </c>
      <c r="I104" s="14"/>
      <c r="J104" s="58"/>
    </row>
    <row r="105" spans="1:10" ht="21" customHeight="1" x14ac:dyDescent="0.25">
      <c r="A105" s="9"/>
      <c r="B105" s="10" t="s">
        <v>40</v>
      </c>
      <c r="C105" s="11">
        <f t="shared" ref="C105:E105" si="19">SUM(C104,C94,C90,C87,C82,C77,C37,C28,C19,C16)</f>
        <v>0</v>
      </c>
      <c r="D105" s="11">
        <f t="shared" si="19"/>
        <v>0</v>
      </c>
      <c r="E105" s="11">
        <f t="shared" si="19"/>
        <v>0</v>
      </c>
      <c r="F105" s="11">
        <f>SUM(F104,F94,F90,F87,F82,F77,F37,F28,F19,F16)</f>
        <v>23803.25</v>
      </c>
      <c r="G105" s="11">
        <f>SUM(G104,G94,G90,G87,G82,G77,G37,G28,G19,G16)</f>
        <v>0</v>
      </c>
      <c r="H105" s="11">
        <f>SUM(H104,H94,H90,H87,H82,H77,H37,H28,H19,H16)</f>
        <v>23803.25</v>
      </c>
      <c r="I105" s="14"/>
      <c r="J105" s="15"/>
    </row>
    <row r="109" spans="1:10" ht="21" customHeight="1" x14ac:dyDescent="0.25">
      <c r="A109" s="26" t="s">
        <v>41</v>
      </c>
      <c r="B109" s="27"/>
      <c r="C109" s="28" t="s">
        <v>42</v>
      </c>
      <c r="D109" s="28"/>
      <c r="E109" s="28" t="s">
        <v>43</v>
      </c>
      <c r="F109" s="28"/>
      <c r="G109" s="28" t="s">
        <v>44</v>
      </c>
      <c r="H109" s="28"/>
      <c r="I109" s="16" t="s">
        <v>45</v>
      </c>
    </row>
    <row r="110" spans="1:10" ht="21" customHeight="1" x14ac:dyDescent="0.25">
      <c r="A110" s="33">
        <f>C105</f>
        <v>0</v>
      </c>
      <c r="B110" s="34"/>
      <c r="C110" s="34">
        <f>H105</f>
        <v>23803.25</v>
      </c>
      <c r="D110" s="34"/>
      <c r="E110" s="34">
        <f>F105</f>
        <v>23803.25</v>
      </c>
      <c r="F110" s="34"/>
      <c r="G110" s="34">
        <f>G105</f>
        <v>0</v>
      </c>
      <c r="H110" s="34"/>
      <c r="I110" s="17">
        <f>A110-C110</f>
        <v>-23803.25</v>
      </c>
    </row>
    <row r="112" spans="1:10" ht="21" customHeight="1" x14ac:dyDescent="0.25">
      <c r="A112" s="18" t="s">
        <v>46</v>
      </c>
      <c r="B112" s="1"/>
      <c r="C112" s="19" t="s">
        <v>47</v>
      </c>
      <c r="D112" s="18"/>
      <c r="E112" s="18" t="s">
        <v>48</v>
      </c>
      <c r="F112" s="18"/>
      <c r="G112" s="18" t="s">
        <v>49</v>
      </c>
      <c r="H112" s="18"/>
      <c r="I112" s="1"/>
    </row>
    <row r="114" spans="6:6" ht="21" customHeight="1" x14ac:dyDescent="0.25">
      <c r="F114" t="s">
        <v>53</v>
      </c>
    </row>
  </sheetData>
  <mergeCells count="76">
    <mergeCell ref="B29:B36"/>
    <mergeCell ref="A29:A36"/>
    <mergeCell ref="A38:A76"/>
    <mergeCell ref="B38:B76"/>
    <mergeCell ref="C38:C76"/>
    <mergeCell ref="E95:E103"/>
    <mergeCell ref="J91:J94"/>
    <mergeCell ref="J95:J104"/>
    <mergeCell ref="J88:J90"/>
    <mergeCell ref="E91:E93"/>
    <mergeCell ref="J29:J37"/>
    <mergeCell ref="J38:J77"/>
    <mergeCell ref="J78:J82"/>
    <mergeCell ref="J83:J87"/>
    <mergeCell ref="J4:J5"/>
    <mergeCell ref="J6:J7"/>
    <mergeCell ref="J8:J16"/>
    <mergeCell ref="J17:J19"/>
    <mergeCell ref="J20:J28"/>
    <mergeCell ref="D78:D81"/>
    <mergeCell ref="E78:E81"/>
    <mergeCell ref="E83:E86"/>
    <mergeCell ref="E88:E89"/>
    <mergeCell ref="H4:I5"/>
    <mergeCell ref="D38:D76"/>
    <mergeCell ref="E38:E76"/>
    <mergeCell ref="D8:D15"/>
    <mergeCell ref="D17:D18"/>
    <mergeCell ref="D20:D27"/>
    <mergeCell ref="E8:E15"/>
    <mergeCell ref="E17:E18"/>
    <mergeCell ref="E20:E27"/>
    <mergeCell ref="E29:E36"/>
    <mergeCell ref="D29:D36"/>
    <mergeCell ref="C95:C103"/>
    <mergeCell ref="D83:D86"/>
    <mergeCell ref="D88:D89"/>
    <mergeCell ref="D91:D93"/>
    <mergeCell ref="D95:D103"/>
    <mergeCell ref="C78:C81"/>
    <mergeCell ref="C83:C86"/>
    <mergeCell ref="C29:C36"/>
    <mergeCell ref="C88:C89"/>
    <mergeCell ref="C91:C93"/>
    <mergeCell ref="A110:B110"/>
    <mergeCell ref="C110:D110"/>
    <mergeCell ref="E110:F110"/>
    <mergeCell ref="G110:H110"/>
    <mergeCell ref="A6:A7"/>
    <mergeCell ref="A8:A15"/>
    <mergeCell ref="A17:A18"/>
    <mergeCell ref="A20:A27"/>
    <mergeCell ref="A78:A81"/>
    <mergeCell ref="A83:A86"/>
    <mergeCell ref="A88:A89"/>
    <mergeCell ref="A91:A93"/>
    <mergeCell ref="A95:A103"/>
    <mergeCell ref="B6:B7"/>
    <mergeCell ref="B95:B103"/>
    <mergeCell ref="C17:C18"/>
    <mergeCell ref="C2:H2"/>
    <mergeCell ref="C6:E6"/>
    <mergeCell ref="F6:I6"/>
    <mergeCell ref="A109:B109"/>
    <mergeCell ref="C109:D109"/>
    <mergeCell ref="E109:F109"/>
    <mergeCell ref="G109:H109"/>
    <mergeCell ref="B8:B15"/>
    <mergeCell ref="B17:B18"/>
    <mergeCell ref="B20:B27"/>
    <mergeCell ref="B78:B81"/>
    <mergeCell ref="B83:B86"/>
    <mergeCell ref="B88:B89"/>
    <mergeCell ref="B91:B9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2025-11-17T11:44:20Z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