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EA31CF17-5B54-4ACC-B9EC-141FBDDB048D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3" l="1"/>
  <c r="H50" i="3"/>
  <c r="H49" i="3"/>
  <c r="F51" i="3"/>
  <c r="F46" i="3" l="1"/>
  <c r="H46" i="3" s="1"/>
  <c r="F45" i="3"/>
  <c r="F53" i="3" s="1"/>
  <c r="H52" i="3"/>
  <c r="H51" i="3"/>
  <c r="H48" i="3"/>
  <c r="H47" i="3"/>
  <c r="H8" i="3"/>
  <c r="H45" i="3" l="1"/>
  <c r="H17" i="3"/>
  <c r="H42" i="3" l="1"/>
  <c r="G53" i="3"/>
  <c r="D53" i="3"/>
  <c r="C53" i="3"/>
  <c r="E45" i="3"/>
  <c r="E53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E8" i="3"/>
  <c r="E13" i="3" s="1"/>
  <c r="H40" i="3" l="1"/>
  <c r="H27" i="3"/>
  <c r="H16" i="3"/>
  <c r="H32" i="3"/>
  <c r="H21" i="3"/>
  <c r="D54" i="3"/>
  <c r="H24" i="3"/>
  <c r="H37" i="3"/>
  <c r="H13" i="3"/>
  <c r="F54" i="3"/>
  <c r="E59" i="3" s="1"/>
  <c r="G54" i="3"/>
  <c r="G59" i="3" s="1"/>
  <c r="H44" i="3"/>
  <c r="E54" i="3"/>
  <c r="A59" i="3" s="1"/>
  <c r="C54" i="3"/>
  <c r="H54" i="3" l="1"/>
  <c r="C59" i="3" s="1"/>
  <c r="I59" i="3" s="1"/>
</calcChain>
</file>

<file path=xl/sharedStrings.xml><?xml version="1.0" encoding="utf-8"?>
<sst xmlns="http://schemas.openxmlformats.org/spreadsheetml/2006/main" count="61" uniqueCount="61">
  <si>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</si>
  <si>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</si>
  <si>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</si>
  <si>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</si>
  <si>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</si>
  <si>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</si>
  <si>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</si>
  <si>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</si>
  <si>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</si>
  <si>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</si>
  <si>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</si>
  <si>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</si>
  <si>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</si>
  <si>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</si>
  <si>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</si>
  <si>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</si>
  <si>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</si>
  <si>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</si>
  <si>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</si>
  <si>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</si>
  <si>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</si>
  <si>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</si>
  <si>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</si>
  <si>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</si>
  <si>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</si>
  <si>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</si>
  <si>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</si>
  <si>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</si>
  <si>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</si>
  <si>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</si>
  <si>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</si>
  <si>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</si>
  <si>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</si>
  <si>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</si>
  <si>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</si>
  <si>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</si>
  <si>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</si>
  <si>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</si>
  <si>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</si>
  <si>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</si>
  <si>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</si>
  <si>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</si>
  <si>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</si>
  <si>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</si>
  <si>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</si>
  <si>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</si>
  <si>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</si>
  <si>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</si>
  <si>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</si>
  <si>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</si>
  <si>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</si>
  <si>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</si>
  <si>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团号：	
HMJB-250101-NND460</t>
    <phoneticPr fontId="9" type="noConversion"/>
  </si>
  <si>
    <t>洲际-希尔顿11.49
希尔顿-洲际11.97</t>
    <phoneticPr fontId="9" type="noConversion"/>
  </si>
  <si>
    <t>洲际-希尔顿12.7
希尔顿-洲际12.7</t>
    <phoneticPr fontId="9" type="noConversion"/>
  </si>
  <si>
    <t>希尔顿-机场126.28</t>
    <phoneticPr fontId="9" type="noConversion"/>
  </si>
  <si>
    <t>机场-希尔顿316.65</t>
    <phoneticPr fontId="9" type="noConversion"/>
  </si>
  <si>
    <t>餐配送费6+餐费208</t>
    <phoneticPr fontId="9" type="noConversion"/>
  </si>
  <si>
    <t>乐队4间住宿费</t>
    <phoneticPr fontId="9" type="noConversion"/>
  </si>
  <si>
    <t>餐费（歌手餐补）</t>
    <phoneticPr fontId="9" type="noConversion"/>
  </si>
  <si>
    <t>乐队餐费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</si>
</sst>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61"/>
  <sheetViews>
    <sheetView tabSelected="1" topLeftCell="A41" workbookViewId="0">
      <selection activeCell="J58" sqref="J58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10.730468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1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</row>
    <row r="4" spans="1:11" ht="21" customHeight="1" x14ac:dyDescent="0.3">
      <c r="H4" s="54" t="s">
        <v>52</v>
      </c>
      <c r="I4" s="49"/>
      <c r="J4" s="49" t="s">
        <v>51</v>
      </c>
    </row>
    <row r="5" spans="1:11" ht="21" customHeight="1" x14ac:dyDescent="0.3">
      <c r="H5" s="50"/>
      <c r="I5" s="50"/>
      <c r="J5" s="50"/>
    </row>
    <row r="6" spans="1:11" ht="21" customHeight="1" x14ac:dyDescent="0.3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1" ht="21" customHeight="1" x14ac:dyDescent="0.3">
      <c r="A7" s="34"/>
      <c r="B7" s="3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9"/>
    </row>
    <row r="8" spans="1:11" ht="21" customHeight="1" x14ac:dyDescent="0.3">
      <c r="A8" s="35">
        <v>1</v>
      </c>
      <c r="B8" s="29" t="s">
        <v>13</v>
      </c>
      <c r="C8" s="40">
        <v>0</v>
      </c>
      <c r="D8" s="35">
        <v>1</v>
      </c>
      <c r="E8" s="40">
        <f>C8*D8</f>
        <v>0</v>
      </c>
      <c r="F8" s="6">
        <v>0</v>
      </c>
      <c r="G8" s="6">
        <v>0</v>
      </c>
      <c r="H8" s="6">
        <f>F8+G8</f>
        <v>0</v>
      </c>
      <c r="I8" s="13"/>
      <c r="J8" s="43" t="s">
        <v>14</v>
      </c>
    </row>
    <row r="9" spans="1:11" ht="21" customHeight="1" x14ac:dyDescent="0.3">
      <c r="A9" s="35"/>
      <c r="B9" s="29"/>
      <c r="C9" s="40"/>
      <c r="D9" s="35"/>
      <c r="E9" s="40"/>
      <c r="F9" s="6">
        <v>0</v>
      </c>
      <c r="G9" s="6">
        <v>0</v>
      </c>
      <c r="H9" s="6">
        <f t="shared" ref="H9:H43" si="0">F9+G9</f>
        <v>0</v>
      </c>
      <c r="I9" s="13"/>
      <c r="J9" s="44"/>
    </row>
    <row r="10" spans="1:11" ht="21" customHeight="1" x14ac:dyDescent="0.3">
      <c r="A10" s="35"/>
      <c r="B10" s="29"/>
      <c r="C10" s="40"/>
      <c r="D10" s="35"/>
      <c r="E10" s="40"/>
      <c r="F10" s="6">
        <v>0</v>
      </c>
      <c r="G10" s="6">
        <v>0</v>
      </c>
      <c r="H10" s="6">
        <f t="shared" si="0"/>
        <v>0</v>
      </c>
      <c r="I10" s="13"/>
      <c r="J10" s="44"/>
    </row>
    <row r="11" spans="1:11" ht="21" customHeight="1" x14ac:dyDescent="0.3">
      <c r="A11" s="35"/>
      <c r="B11" s="29"/>
      <c r="C11" s="40"/>
      <c r="D11" s="35"/>
      <c r="E11" s="40"/>
      <c r="F11" s="6">
        <v>0</v>
      </c>
      <c r="G11" s="6">
        <v>0</v>
      </c>
      <c r="H11" s="6">
        <f t="shared" si="0"/>
        <v>0</v>
      </c>
      <c r="I11" s="13"/>
      <c r="J11" s="44"/>
    </row>
    <row r="12" spans="1:11" ht="21" customHeight="1" x14ac:dyDescent="0.3">
      <c r="A12" s="35"/>
      <c r="B12" s="29"/>
      <c r="C12" s="40"/>
      <c r="D12" s="35"/>
      <c r="E12" s="40"/>
      <c r="F12" s="6">
        <v>0</v>
      </c>
      <c r="G12" s="6">
        <v>0</v>
      </c>
      <c r="H12" s="6">
        <f t="shared" si="0"/>
        <v>0</v>
      </c>
      <c r="I12" s="13"/>
      <c r="J12" s="44"/>
    </row>
    <row r="13" spans="1:11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5"/>
    </row>
    <row r="14" spans="1:11" ht="21" customHeight="1" x14ac:dyDescent="0.3">
      <c r="A14" s="36">
        <v>2</v>
      </c>
      <c r="B14" s="30" t="s">
        <v>16</v>
      </c>
      <c r="C14" s="41">
        <v>0</v>
      </c>
      <c r="D14" s="36">
        <v>1</v>
      </c>
      <c r="E14" s="41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3" t="s">
        <v>17</v>
      </c>
    </row>
    <row r="15" spans="1:11" ht="21" customHeight="1" x14ac:dyDescent="0.3">
      <c r="A15" s="37"/>
      <c r="B15" s="31"/>
      <c r="C15" s="42"/>
      <c r="D15" s="37"/>
      <c r="E15" s="42"/>
      <c r="F15" s="6">
        <v>0</v>
      </c>
      <c r="G15" s="6">
        <v>0</v>
      </c>
      <c r="H15" s="6">
        <f t="shared" ref="H15" si="3">F15+G15</f>
        <v>0</v>
      </c>
      <c r="I15" s="13"/>
      <c r="J15" s="44"/>
    </row>
    <row r="16" spans="1:11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5"/>
    </row>
    <row r="17" spans="1:10" ht="21" customHeight="1" x14ac:dyDescent="0.3">
      <c r="A17" s="35">
        <v>3</v>
      </c>
      <c r="B17" s="29" t="s">
        <v>19</v>
      </c>
      <c r="C17" s="40">
        <v>0</v>
      </c>
      <c r="D17" s="35"/>
      <c r="E17" s="40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1" t="s">
        <v>20</v>
      </c>
    </row>
    <row r="18" spans="1:10" ht="21" customHeight="1" x14ac:dyDescent="0.3">
      <c r="A18" s="35"/>
      <c r="B18" s="29"/>
      <c r="C18" s="40"/>
      <c r="D18" s="35"/>
      <c r="E18" s="40"/>
      <c r="F18" s="6">
        <v>0</v>
      </c>
      <c r="G18" s="6">
        <v>0</v>
      </c>
      <c r="H18" s="6">
        <f t="shared" si="0"/>
        <v>0</v>
      </c>
      <c r="I18" s="13"/>
      <c r="J18" s="52"/>
    </row>
    <row r="19" spans="1:10" ht="21" customHeight="1" x14ac:dyDescent="0.3">
      <c r="A19" s="35"/>
      <c r="B19" s="29"/>
      <c r="C19" s="40"/>
      <c r="D19" s="35"/>
      <c r="E19" s="40"/>
      <c r="F19" s="6">
        <v>0</v>
      </c>
      <c r="G19" s="6">
        <v>0</v>
      </c>
      <c r="H19" s="6">
        <f t="shared" si="0"/>
        <v>0</v>
      </c>
      <c r="I19" s="13"/>
      <c r="J19" s="52"/>
    </row>
    <row r="20" spans="1:10" ht="21" customHeight="1" x14ac:dyDescent="0.3">
      <c r="A20" s="35"/>
      <c r="B20" s="29"/>
      <c r="C20" s="40"/>
      <c r="D20" s="35"/>
      <c r="E20" s="40"/>
      <c r="F20" s="6">
        <v>0</v>
      </c>
      <c r="G20" s="6">
        <v>0</v>
      </c>
      <c r="H20" s="6">
        <f t="shared" si="0"/>
        <v>0</v>
      </c>
      <c r="I20" s="13"/>
      <c r="J20" s="5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3"/>
    </row>
    <row r="22" spans="1:10" ht="21" customHeight="1" x14ac:dyDescent="0.3">
      <c r="A22" s="35">
        <v>4</v>
      </c>
      <c r="B22" s="29" t="s">
        <v>22</v>
      </c>
      <c r="C22" s="40">
        <v>0</v>
      </c>
      <c r="D22" s="35">
        <v>1</v>
      </c>
      <c r="E22" s="40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1" t="s">
        <v>23</v>
      </c>
    </row>
    <row r="23" spans="1:10" ht="21" customHeight="1" x14ac:dyDescent="0.3">
      <c r="A23" s="35"/>
      <c r="B23" s="29"/>
      <c r="C23" s="40"/>
      <c r="D23" s="35"/>
      <c r="E23" s="40"/>
      <c r="F23" s="6">
        <v>0</v>
      </c>
      <c r="G23" s="6">
        <v>0</v>
      </c>
      <c r="H23" s="6">
        <f t="shared" si="0"/>
        <v>0</v>
      </c>
      <c r="I23" s="19"/>
      <c r="J23" s="5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3"/>
    </row>
    <row r="25" spans="1:10" ht="21" customHeight="1" x14ac:dyDescent="0.3">
      <c r="A25" s="36">
        <v>5</v>
      </c>
      <c r="B25" s="30" t="s">
        <v>25</v>
      </c>
      <c r="C25" s="41">
        <v>0</v>
      </c>
      <c r="D25" s="36">
        <v>1</v>
      </c>
      <c r="E25" s="41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3" t="s">
        <v>26</v>
      </c>
    </row>
    <row r="26" spans="1:10" ht="21" customHeight="1" x14ac:dyDescent="0.3">
      <c r="A26" s="37"/>
      <c r="B26" s="31"/>
      <c r="C26" s="42"/>
      <c r="D26" s="37"/>
      <c r="E26" s="42"/>
      <c r="F26" s="6">
        <v>0</v>
      </c>
      <c r="G26" s="6">
        <v>0</v>
      </c>
      <c r="H26" s="6">
        <f t="shared" ref="H26" si="8">F26+G26</f>
        <v>0</v>
      </c>
      <c r="I26" s="13"/>
      <c r="J26" s="4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45"/>
    </row>
    <row r="28" spans="1:10" ht="21" customHeight="1" x14ac:dyDescent="0.3">
      <c r="A28" s="35">
        <v>6</v>
      </c>
      <c r="B28" s="29" t="s">
        <v>28</v>
      </c>
      <c r="C28" s="40">
        <v>0</v>
      </c>
      <c r="D28" s="35">
        <v>1</v>
      </c>
      <c r="E28" s="40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3" t="s">
        <v>29</v>
      </c>
    </row>
    <row r="29" spans="1:10" ht="21" customHeight="1" x14ac:dyDescent="0.3">
      <c r="A29" s="35"/>
      <c r="B29" s="29"/>
      <c r="C29" s="40"/>
      <c r="D29" s="35"/>
      <c r="E29" s="40"/>
      <c r="F29" s="6">
        <v>0</v>
      </c>
      <c r="G29" s="6">
        <v>0</v>
      </c>
      <c r="H29" s="6">
        <f t="shared" si="0"/>
        <v>0</v>
      </c>
      <c r="I29" s="13"/>
      <c r="J29" s="52"/>
    </row>
    <row r="30" spans="1:10" ht="21" customHeight="1" x14ac:dyDescent="0.3">
      <c r="A30" s="35"/>
      <c r="B30" s="29"/>
      <c r="C30" s="40"/>
      <c r="D30" s="35"/>
      <c r="E30" s="40"/>
      <c r="F30" s="6">
        <v>0</v>
      </c>
      <c r="G30" s="6">
        <v>0</v>
      </c>
      <c r="H30" s="6">
        <f t="shared" si="0"/>
        <v>0</v>
      </c>
      <c r="I30" s="13"/>
      <c r="J30" s="52"/>
    </row>
    <row r="31" spans="1:10" ht="21" customHeight="1" x14ac:dyDescent="0.3">
      <c r="A31" s="35"/>
      <c r="B31" s="29"/>
      <c r="C31" s="40"/>
      <c r="D31" s="35"/>
      <c r="E31" s="40"/>
      <c r="F31" s="6">
        <v>0</v>
      </c>
      <c r="G31" s="6">
        <v>0</v>
      </c>
      <c r="H31" s="6">
        <f t="shared" si="0"/>
        <v>0</v>
      </c>
      <c r="I31" s="13"/>
      <c r="J31" s="5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3"/>
    </row>
    <row r="33" spans="1:10" ht="21" customHeight="1" x14ac:dyDescent="0.3">
      <c r="A33" s="35">
        <v>7</v>
      </c>
      <c r="B33" s="29" t="s">
        <v>31</v>
      </c>
      <c r="C33" s="40">
        <v>0</v>
      </c>
      <c r="D33" s="35">
        <v>1</v>
      </c>
      <c r="E33" s="40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46"/>
    </row>
    <row r="34" spans="1:10" ht="21" customHeight="1" x14ac:dyDescent="0.3">
      <c r="A34" s="35"/>
      <c r="B34" s="29"/>
      <c r="C34" s="40"/>
      <c r="D34" s="35"/>
      <c r="E34" s="40"/>
      <c r="F34" s="6">
        <v>0</v>
      </c>
      <c r="G34" s="6">
        <v>0</v>
      </c>
      <c r="H34" s="6">
        <f t="shared" si="0"/>
        <v>0</v>
      </c>
      <c r="I34" s="13"/>
      <c r="J34" s="47"/>
    </row>
    <row r="35" spans="1:10" ht="21" customHeight="1" x14ac:dyDescent="0.3">
      <c r="A35" s="35"/>
      <c r="B35" s="29"/>
      <c r="C35" s="40"/>
      <c r="D35" s="35"/>
      <c r="E35" s="40"/>
      <c r="F35" s="6">
        <v>0</v>
      </c>
      <c r="G35" s="6">
        <v>0</v>
      </c>
      <c r="H35" s="6">
        <f t="shared" si="0"/>
        <v>0</v>
      </c>
      <c r="I35" s="13"/>
      <c r="J35" s="47"/>
    </row>
    <row r="36" spans="1:10" ht="21" customHeight="1" x14ac:dyDescent="0.3">
      <c r="A36" s="35"/>
      <c r="B36" s="29"/>
      <c r="C36" s="40"/>
      <c r="D36" s="35"/>
      <c r="E36" s="40"/>
      <c r="F36" s="6">
        <v>0</v>
      </c>
      <c r="G36" s="6">
        <v>0</v>
      </c>
      <c r="H36" s="6">
        <f t="shared" si="0"/>
        <v>0</v>
      </c>
      <c r="I36" s="13"/>
      <c r="J36" s="4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48"/>
    </row>
    <row r="38" spans="1:10" ht="21" customHeight="1" x14ac:dyDescent="0.3">
      <c r="A38" s="35">
        <v>8</v>
      </c>
      <c r="B38" s="29" t="s">
        <v>33</v>
      </c>
      <c r="C38" s="40">
        <v>0</v>
      </c>
      <c r="D38" s="35">
        <v>1</v>
      </c>
      <c r="E38" s="40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1" t="s">
        <v>34</v>
      </c>
    </row>
    <row r="39" spans="1:10" ht="21" customHeight="1" x14ac:dyDescent="0.3">
      <c r="A39" s="35"/>
      <c r="B39" s="29"/>
      <c r="C39" s="40"/>
      <c r="D39" s="35"/>
      <c r="E39" s="40"/>
      <c r="F39" s="6">
        <v>0</v>
      </c>
      <c r="G39" s="6">
        <v>0</v>
      </c>
      <c r="H39" s="6">
        <f t="shared" si="0"/>
        <v>0</v>
      </c>
      <c r="I39" s="13"/>
      <c r="J39" s="5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3"/>
    </row>
    <row r="41" spans="1:10" ht="21" customHeight="1" x14ac:dyDescent="0.3">
      <c r="A41" s="35">
        <v>9</v>
      </c>
      <c r="B41" s="29" t="s">
        <v>36</v>
      </c>
      <c r="C41" s="40">
        <v>0</v>
      </c>
      <c r="D41" s="35">
        <v>1</v>
      </c>
      <c r="E41" s="40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3" t="s">
        <v>37</v>
      </c>
    </row>
    <row r="42" spans="1:10" ht="21" customHeight="1" x14ac:dyDescent="0.3">
      <c r="A42" s="35"/>
      <c r="B42" s="29"/>
      <c r="C42" s="40"/>
      <c r="D42" s="35"/>
      <c r="E42" s="40"/>
      <c r="F42" s="6">
        <v>0</v>
      </c>
      <c r="G42" s="6">
        <v>0</v>
      </c>
      <c r="H42" s="6">
        <f>F42+G42</f>
        <v>0</v>
      </c>
      <c r="I42" s="13"/>
      <c r="J42" s="44"/>
    </row>
    <row r="43" spans="1:10" ht="21" customHeight="1" x14ac:dyDescent="0.3">
      <c r="A43" s="35"/>
      <c r="B43" s="29"/>
      <c r="C43" s="40"/>
      <c r="D43" s="35"/>
      <c r="E43" s="40"/>
      <c r="F43" s="6">
        <v>0</v>
      </c>
      <c r="G43" s="6">
        <v>0</v>
      </c>
      <c r="H43" s="6">
        <f t="shared" si="0"/>
        <v>0</v>
      </c>
      <c r="I43" s="13"/>
      <c r="J43" s="4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45"/>
    </row>
    <row r="45" spans="1:10" ht="31.9" customHeight="1" x14ac:dyDescent="0.3">
      <c r="A45" s="36">
        <v>10</v>
      </c>
      <c r="B45" s="29" t="s">
        <v>39</v>
      </c>
      <c r="C45" s="40">
        <v>0</v>
      </c>
      <c r="D45" s="35">
        <v>1</v>
      </c>
      <c r="E45" s="40">
        <f t="shared" si="2"/>
        <v>0</v>
      </c>
      <c r="F45" s="6">
        <f>11.49+11.97</f>
        <v>23.46</v>
      </c>
      <c r="G45" s="6">
        <v>0</v>
      </c>
      <c r="H45" s="6">
        <f>F45+G45</f>
        <v>23.46</v>
      </c>
      <c r="I45" s="18" t="s">
        <v>53</v>
      </c>
      <c r="J45" s="46"/>
    </row>
    <row r="46" spans="1:10" ht="35.75" customHeight="1" x14ac:dyDescent="0.3">
      <c r="A46" s="38"/>
      <c r="B46" s="29"/>
      <c r="C46" s="40"/>
      <c r="D46" s="35"/>
      <c r="E46" s="40"/>
      <c r="F46" s="6">
        <f>12.7+12.7</f>
        <v>25.4</v>
      </c>
      <c r="G46" s="6">
        <v>0</v>
      </c>
      <c r="H46" s="6">
        <f t="shared" ref="H46:H52" si="19">F46+G46</f>
        <v>25.4</v>
      </c>
      <c r="I46" s="18" t="s">
        <v>54</v>
      </c>
      <c r="J46" s="47"/>
    </row>
    <row r="47" spans="1:10" ht="21" customHeight="1" x14ac:dyDescent="0.3">
      <c r="A47" s="38"/>
      <c r="B47" s="29"/>
      <c r="C47" s="40"/>
      <c r="D47" s="35"/>
      <c r="E47" s="40"/>
      <c r="F47" s="6">
        <v>316.64999999999998</v>
      </c>
      <c r="G47" s="6">
        <v>0</v>
      </c>
      <c r="H47" s="6">
        <f t="shared" si="19"/>
        <v>316.64999999999998</v>
      </c>
      <c r="I47" s="18" t="s">
        <v>56</v>
      </c>
      <c r="J47" s="47"/>
    </row>
    <row r="48" spans="1:10" ht="21" customHeight="1" x14ac:dyDescent="0.3">
      <c r="A48" s="38"/>
      <c r="B48" s="29"/>
      <c r="C48" s="40"/>
      <c r="D48" s="35"/>
      <c r="E48" s="40"/>
      <c r="F48" s="6">
        <v>126.28</v>
      </c>
      <c r="G48" s="6">
        <v>0</v>
      </c>
      <c r="H48" s="6">
        <f t="shared" si="19"/>
        <v>126.28</v>
      </c>
      <c r="I48" s="18" t="s">
        <v>55</v>
      </c>
      <c r="J48" s="47"/>
    </row>
    <row r="49" spans="1:10" ht="21" customHeight="1" x14ac:dyDescent="0.3">
      <c r="A49" s="38"/>
      <c r="B49" s="29"/>
      <c r="C49" s="40"/>
      <c r="D49" s="35"/>
      <c r="E49" s="40"/>
      <c r="F49" s="6">
        <v>100</v>
      </c>
      <c r="G49" s="6">
        <v>0</v>
      </c>
      <c r="H49" s="6">
        <f t="shared" si="19"/>
        <v>100</v>
      </c>
      <c r="I49" s="18" t="s">
        <v>59</v>
      </c>
      <c r="J49" s="47"/>
    </row>
    <row r="50" spans="1:10" ht="21" customHeight="1" x14ac:dyDescent="0.3">
      <c r="A50" s="38"/>
      <c r="B50" s="29"/>
      <c r="C50" s="40"/>
      <c r="D50" s="35"/>
      <c r="E50" s="40"/>
      <c r="F50" s="6">
        <v>182</v>
      </c>
      <c r="G50" s="6">
        <v>0</v>
      </c>
      <c r="H50" s="6">
        <f t="shared" si="19"/>
        <v>182</v>
      </c>
      <c r="I50" s="18" t="s">
        <v>60</v>
      </c>
      <c r="J50" s="47"/>
    </row>
    <row r="51" spans="1:10" ht="21" customHeight="1" x14ac:dyDescent="0.3">
      <c r="A51" s="38"/>
      <c r="B51" s="29"/>
      <c r="C51" s="40"/>
      <c r="D51" s="35"/>
      <c r="E51" s="40"/>
      <c r="F51" s="6">
        <f>6+208</f>
        <v>214</v>
      </c>
      <c r="G51" s="6">
        <v>0</v>
      </c>
      <c r="H51" s="6">
        <f t="shared" si="19"/>
        <v>214</v>
      </c>
      <c r="I51" s="19" t="s">
        <v>57</v>
      </c>
      <c r="J51" s="47"/>
    </row>
    <row r="52" spans="1:10" ht="21" customHeight="1" x14ac:dyDescent="0.3">
      <c r="A52" s="38"/>
      <c r="B52" s="29"/>
      <c r="C52" s="40"/>
      <c r="D52" s="35"/>
      <c r="E52" s="40"/>
      <c r="F52" s="6">
        <v>2042</v>
      </c>
      <c r="G52" s="6">
        <v>0</v>
      </c>
      <c r="H52" s="6">
        <f t="shared" si="19"/>
        <v>2042</v>
      </c>
      <c r="I52" s="18" t="s">
        <v>58</v>
      </c>
      <c r="J52" s="47"/>
    </row>
    <row r="53" spans="1:10" s="1" customFormat="1" ht="21" customHeight="1" x14ac:dyDescent="0.3">
      <c r="A53" s="7"/>
      <c r="B53" s="8" t="s">
        <v>40</v>
      </c>
      <c r="C53" s="21">
        <f>SUM(C45)</f>
        <v>0</v>
      </c>
      <c r="D53" s="21">
        <f>SUM(D45)</f>
        <v>1</v>
      </c>
      <c r="E53" s="21">
        <f>SUM(E45)</f>
        <v>0</v>
      </c>
      <c r="F53" s="9">
        <f>SUM(F45:F52)</f>
        <v>3029.79</v>
      </c>
      <c r="G53" s="9">
        <f>SUM(G45:G52)</f>
        <v>0</v>
      </c>
      <c r="H53" s="9">
        <f>SUM(H45:H52)</f>
        <v>3029.79</v>
      </c>
      <c r="I53" s="14"/>
      <c r="J53" s="48"/>
    </row>
    <row r="54" spans="1:10" ht="21" customHeight="1" x14ac:dyDescent="0.3">
      <c r="A54" s="7"/>
      <c r="B54" s="8" t="s">
        <v>41</v>
      </c>
      <c r="C54" s="21">
        <f>SUM(C53,C44,C40,C37,C32,C27,C24,C21,C16,C13)</f>
        <v>0</v>
      </c>
      <c r="D54" s="21">
        <f>SUM(D53,D44,D40,D37,D32,D27,D24,D21,D16,D13)</f>
        <v>9</v>
      </c>
      <c r="E54" s="21">
        <f>SUM(E53,E44,E40,E37,E32,E27,E24,E21,E16,E13)</f>
        <v>0</v>
      </c>
      <c r="F54" s="9">
        <f>SUM(F53,F44,F40,F37,F32,F27,F24,F21,F16,F13)</f>
        <v>3029.79</v>
      </c>
      <c r="G54" s="9">
        <f>SUM(G53,G44,G40,G37,G32,G27,G24,G21,G16,G13)</f>
        <v>0</v>
      </c>
      <c r="H54" s="9">
        <f>SUM(H53,H44,H40,H37,H32,H27,H24,H21,H16,H13)</f>
        <v>3029.79</v>
      </c>
      <c r="I54" s="14"/>
      <c r="J54" s="15"/>
    </row>
    <row r="58" spans="1:10" ht="21" customHeight="1" x14ac:dyDescent="0.3">
      <c r="A58" s="26" t="s">
        <v>42</v>
      </c>
      <c r="B58" s="27"/>
      <c r="C58" s="28" t="s">
        <v>43</v>
      </c>
      <c r="D58" s="28"/>
      <c r="E58" s="28" t="s">
        <v>44</v>
      </c>
      <c r="F58" s="28"/>
      <c r="G58" s="28" t="s">
        <v>45</v>
      </c>
      <c r="H58" s="28"/>
      <c r="I58" s="16" t="s">
        <v>46</v>
      </c>
    </row>
    <row r="59" spans="1:10" ht="21" customHeight="1" x14ac:dyDescent="0.3">
      <c r="A59" s="32">
        <f>E54</f>
        <v>0</v>
      </c>
      <c r="B59" s="33"/>
      <c r="C59" s="33">
        <f>H54</f>
        <v>3029.79</v>
      </c>
      <c r="D59" s="33"/>
      <c r="E59" s="33">
        <f>F54</f>
        <v>3029.79</v>
      </c>
      <c r="F59" s="33"/>
      <c r="G59" s="33">
        <f>G54</f>
        <v>0</v>
      </c>
      <c r="H59" s="33"/>
      <c r="I59" s="17">
        <f>A59-C59</f>
        <v>-3029.79</v>
      </c>
    </row>
    <row r="61" spans="1:10" ht="21" customHeight="1" x14ac:dyDescent="0.3">
      <c r="A61" s="10" t="s">
        <v>47</v>
      </c>
      <c r="B61" s="1"/>
      <c r="C61" s="11" t="s">
        <v>48</v>
      </c>
      <c r="D61" s="10"/>
      <c r="E61" s="10" t="s">
        <v>49</v>
      </c>
      <c r="F61" s="10"/>
      <c r="G61" s="10" t="s">
        <v>50</v>
      </c>
      <c r="H61" s="10"/>
      <c r="I61" s="1"/>
    </row>
  </sheetData>
  <mergeCells count="76">
    <mergeCell ref="J41:J44"/>
    <mergeCell ref="J45:J53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2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2"/>
    <mergeCell ref="D8:D12"/>
    <mergeCell ref="D14:D15"/>
    <mergeCell ref="D17:D20"/>
    <mergeCell ref="D22:D23"/>
    <mergeCell ref="D25:D26"/>
    <mergeCell ref="B45:B5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2025-02-18T09:00:01Z</cp:lastPrinted>
  <dcterms:created xsi:type="dcterms:W3CDTF">2014-04-15T08:52:00Z</dcterms:created>
  <dcterms:modified xsi:type="dcterms:W3CDTF">2025-02-18T09:02:00Z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