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<sst xmlns="http://schemas.openxmlformats.org/spreadsheetml/2006/main" count="64">
  <si>
    <t>雪佛兰六区售后会议</t>
  </si>
  <si>
    <t>时间:</t>
  </si>
  <si>
    <t>2018年1月18-19日</t>
  </si>
  <si>
    <t>地点：</t>
  </si>
  <si>
    <t>成都</t>
  </si>
  <si>
    <t>酒店：</t>
  </si>
  <si>
    <t>世纪城新会展中心  假日酒店+娇子会议中心</t>
  </si>
  <si>
    <t>人数:</t>
  </si>
  <si>
    <t>经销商80人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</si>
  <si>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</si>
  <si>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</si>
  <si>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</si>
  <si>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</si>
  <si>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</si>
  <si>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</si>
  <si>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</si>
  <si>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</si>
  <si>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</si>
  <si>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</si>
  <si>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</si>
  <si>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</si>
  <si>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</si>
  <si>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</si>
  <si>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</si>
  <si>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含单早</t>
  </si>
  <si>
    <t>房间合计费用</t>
  </si>
  <si>
    <t>会议当天午餐lunch</t>
  </si>
  <si>
    <t>人</t>
  </si>
  <si>
    <t>次</t>
  </si>
  <si>
    <t xml:space="preserve">1月18日午餐  </t>
  </si>
  <si>
    <t>会议当天晚餐dinner</t>
  </si>
  <si>
    <t>1月18日晚餐</t>
  </si>
  <si>
    <t>会议当天晚宴dinner</t>
  </si>
  <si>
    <t>桌</t>
  </si>
  <si>
    <t>1月19日晚餐   华府中餐厅</t>
  </si>
  <si>
    <t>酒水</t>
  </si>
  <si>
    <t>瓶</t>
  </si>
  <si>
    <t xml:space="preserve">1月19日晚宴红酒 </t>
  </si>
  <si>
    <t>用餐费用合计</t>
  </si>
  <si>
    <t>会议室</t>
  </si>
  <si>
    <t>大会议室Meeting Room</t>
  </si>
  <si>
    <t>天</t>
  </si>
  <si>
    <t>场</t>
  </si>
  <si>
    <t>1月19日下午    240平米 含投影仪</t>
  </si>
  <si>
    <t xml:space="preserve">小会场 </t>
  </si>
  <si>
    <t>1月18日全天 会前座谈会 含投影仪，茶水</t>
  </si>
  <si>
    <t>会议费用合计</t>
  </si>
  <si>
    <t>物料</t>
  </si>
  <si>
    <t>欢迎信</t>
  </si>
  <si>
    <t>张</t>
  </si>
  <si>
    <t>展架</t>
  </si>
  <si>
    <t>个</t>
  </si>
  <si>
    <t>物料费用合计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</si>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</sst>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_);[Red]\(\¥#,##0.00\)"/>
    <numFmt numFmtId="177" formatCode="\¥#,##0.00"/>
    <numFmt numFmtId="41" formatCode="_ * #,##0_ ;_ * \-#,##0_ ;_ * &quot;-&quot;_ ;_ @_ "/>
    <numFmt numFmtId="178" formatCode="\¥#,##0.00;\¥\-#,##0.00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5" borderId="2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0" borderId="19" applyNumberFormat="0" applyAlignment="0" applyProtection="0">
      <alignment vertical="center"/>
    </xf>
    <xf numFmtId="0" fontId="15" fillId="10" borderId="21" applyNumberFormat="0" applyAlignment="0" applyProtection="0">
      <alignment vertical="center"/>
    </xf>
    <xf numFmtId="0" fontId="10" fillId="13" borderId="20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176" fontId="4" fillId="2" borderId="5" xfId="8" applyNumberFormat="1" applyFont="1" applyFill="1" applyBorder="1" applyAlignment="1">
      <alignment horizontal="left" vertical="center"/>
    </xf>
    <xf numFmtId="176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6" fontId="4" fillId="0" borderId="5" xfId="8" applyNumberFormat="1" applyFont="1" applyFill="1" applyBorder="1" applyAlignment="1">
      <alignment horizontal="center" vertical="center"/>
    </xf>
    <xf numFmtId="176" fontId="5" fillId="3" borderId="8" xfId="8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176" fontId="3" fillId="2" borderId="5" xfId="8" applyNumberFormat="1" applyFont="1" applyFill="1" applyBorder="1" applyAlignment="1">
      <alignment horizontal="left" vertical="center"/>
    </xf>
    <xf numFmtId="176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6" fontId="5" fillId="4" borderId="8" xfId="8" applyNumberFormat="1" applyFont="1" applyFill="1" applyBorder="1" applyAlignment="1">
      <alignment horizontal="center" vertical="center"/>
    </xf>
    <xf numFmtId="176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6" fontId="3" fillId="6" borderId="5" xfId="8" applyNumberFormat="1" applyFont="1" applyFill="1" applyBorder="1" applyAlignment="1">
      <alignment horizontal="left" vertical="center"/>
    </xf>
    <xf numFmtId="176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5" fillId="4" borderId="16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6" fontId="3" fillId="5" borderId="8" xfId="0" applyNumberFormat="1" applyFont="1" applyFill="1" applyBorder="1" applyAlignment="1">
      <alignment horizontal="center" vertical="center"/>
    </xf>
    <xf numFmtId="176" fontId="3" fillId="5" borderId="16" xfId="0" applyNumberFormat="1" applyFont="1" applyFill="1" applyBorder="1" applyAlignment="1">
      <alignment horizontal="center" vertical="center"/>
    </xf>
    <xf numFmtId="176" fontId="3" fillId="6" borderId="8" xfId="0" applyNumberFormat="1" applyFont="1" applyFill="1" applyBorder="1" applyAlignment="1">
      <alignment horizontal="center" vertical="center"/>
    </xf>
    <xf numFmtId="176" fontId="3" fillId="6" borderId="16" xfId="0" applyNumberFormat="1" applyFont="1" applyFill="1" applyBorder="1" applyAlignment="1">
      <alignment horizontal="center" vertical="center"/>
    </xf>
    <xf numFmtId="176" fontId="3" fillId="7" borderId="14" xfId="0" applyNumberFormat="1" applyFont="1" applyFill="1" applyBorder="1" applyAlignment="1">
      <alignment horizontal="center" vertical="center"/>
    </xf>
    <xf numFmtId="176" fontId="3" fillId="7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4" workbookViewId="0">
      <selection activeCell="A29" sqref="$A29:$XFD29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2">
      <c r="A2" s="1" t="s">
        <v>1</v>
      </c>
      <c r="B2" s="1" t="s">
        <v>2</v>
      </c>
    </row>
    <row r="3" s="1" customFormat="1" spans="1:3">
      <c r="A3" s="1" t="s">
        <v>3</v>
      </c>
      <c r="B3" s="4" t="s">
        <v>4</v>
      </c>
      <c r="C3" s="4"/>
    </row>
    <row r="4" s="1" customFormat="1" spans="1:2">
      <c r="A4" s="1" t="s">
        <v>5</v>
      </c>
      <c r="B4" s="1" t="s">
        <v>6</v>
      </c>
    </row>
    <row r="5" s="1" customFormat="1" ht="17.25" spans="1:2">
      <c r="A5" s="1" t="s">
        <v>7</v>
      </c>
      <c r="B5" s="1" t="s">
        <v>8</v>
      </c>
    </row>
    <row r="6" s="1" customFormat="1" spans="1:10">
      <c r="A6" s="5" t="s">
        <v>9</v>
      </c>
      <c r="B6" s="6"/>
      <c r="C6" s="7"/>
      <c r="D6" s="6" t="s">
        <v>10</v>
      </c>
      <c r="E6" s="8"/>
      <c r="F6" s="8"/>
      <c r="G6" s="8"/>
      <c r="H6" s="8"/>
      <c r="I6" s="7"/>
      <c r="J6" s="54" t="s">
        <v>11</v>
      </c>
    </row>
    <row r="7" s="1" customFormat="1" spans="1:10">
      <c r="A7" s="9"/>
      <c r="B7" s="10"/>
      <c r="C7" s="11"/>
      <c r="D7" s="12" t="s">
        <v>12</v>
      </c>
      <c r="E7" s="12"/>
      <c r="F7" s="12"/>
      <c r="G7" s="12"/>
      <c r="H7" s="13" t="s">
        <v>13</v>
      </c>
      <c r="I7" s="13"/>
      <c r="J7" s="55"/>
    </row>
    <row r="8" s="1" customFormat="1" spans="1:10">
      <c r="A8" s="9"/>
      <c r="B8" s="10"/>
      <c r="C8" s="11"/>
      <c r="D8" s="12" t="s">
        <v>14</v>
      </c>
      <c r="E8" s="12" t="s">
        <v>15</v>
      </c>
      <c r="F8" s="12" t="s">
        <v>14</v>
      </c>
      <c r="G8" s="12" t="s">
        <v>15</v>
      </c>
      <c r="H8" s="13" t="s">
        <v>16</v>
      </c>
      <c r="I8" s="13" t="s">
        <v>17</v>
      </c>
      <c r="J8" s="55"/>
    </row>
    <row r="9" s="1" customFormat="1" spans="1:10">
      <c r="A9" s="14" t="s">
        <v>18</v>
      </c>
      <c r="B9" s="15" t="s">
        <v>19</v>
      </c>
      <c r="C9" s="16"/>
      <c r="D9" s="17">
        <v>1</v>
      </c>
      <c r="E9" s="17" t="s">
        <v>20</v>
      </c>
      <c r="F9" s="17">
        <v>1</v>
      </c>
      <c r="G9" s="17" t="s">
        <v>21</v>
      </c>
      <c r="H9" s="18">
        <v>480</v>
      </c>
      <c r="I9" s="18">
        <f>D9*F9*H9</f>
        <v>480</v>
      </c>
      <c r="J9" s="56" t="s">
        <v>22</v>
      </c>
    </row>
    <row r="10" s="1" customFormat="1" spans="1:10">
      <c r="A10" s="19"/>
      <c r="B10" s="15" t="s">
        <v>23</v>
      </c>
      <c r="C10" s="16"/>
      <c r="D10" s="17">
        <v>1</v>
      </c>
      <c r="E10" s="17" t="s">
        <v>20</v>
      </c>
      <c r="F10" s="17">
        <v>1</v>
      </c>
      <c r="G10" s="17" t="s">
        <v>21</v>
      </c>
      <c r="H10" s="18">
        <v>480</v>
      </c>
      <c r="I10" s="18">
        <f>D10*F10*H10</f>
        <v>480</v>
      </c>
      <c r="J10" s="56" t="s">
        <v>24</v>
      </c>
    </row>
    <row r="11" s="1" customFormat="1" spans="1:10">
      <c r="A11" s="20" t="s">
        <v>25</v>
      </c>
      <c r="B11" s="21"/>
      <c r="C11" s="22"/>
      <c r="D11" s="23"/>
      <c r="E11" s="23"/>
      <c r="F11" s="23"/>
      <c r="G11" s="23"/>
      <c r="H11" s="24"/>
      <c r="I11" s="24"/>
      <c r="J11" s="55"/>
    </row>
    <row r="12" s="1" customFormat="1" spans="1:10">
      <c r="A12" s="25"/>
      <c r="B12" s="26" t="s">
        <v>26</v>
      </c>
      <c r="C12" s="26"/>
      <c r="D12" s="27">
        <v>10</v>
      </c>
      <c r="E12" s="27" t="s">
        <v>27</v>
      </c>
      <c r="F12" s="27">
        <v>1</v>
      </c>
      <c r="G12" s="27" t="s">
        <v>28</v>
      </c>
      <c r="H12" s="28">
        <v>300</v>
      </c>
      <c r="I12" s="57">
        <f t="shared" ref="I12:I15" si="0">H12*F12*D12</f>
        <v>3000</v>
      </c>
      <c r="J12" s="58" t="s">
        <v>29</v>
      </c>
    </row>
    <row r="13" s="1" customFormat="1" spans="1:10">
      <c r="A13" s="25"/>
      <c r="B13" s="26" t="s">
        <v>30</v>
      </c>
      <c r="C13" s="26"/>
      <c r="D13" s="27">
        <v>10</v>
      </c>
      <c r="E13" s="27" t="s">
        <v>27</v>
      </c>
      <c r="F13" s="27">
        <v>1</v>
      </c>
      <c r="G13" s="27" t="s">
        <v>28</v>
      </c>
      <c r="H13" s="28">
        <v>300</v>
      </c>
      <c r="I13" s="57">
        <f t="shared" si="0"/>
        <v>3000</v>
      </c>
      <c r="J13" s="59" t="s">
        <v>31</v>
      </c>
    </row>
    <row r="14" s="1" customFormat="1" spans="1:10">
      <c r="A14" s="25"/>
      <c r="B14" s="26" t="s">
        <v>32</v>
      </c>
      <c r="C14" s="26"/>
      <c r="D14" s="27">
        <v>8</v>
      </c>
      <c r="E14" s="27" t="s">
        <v>33</v>
      </c>
      <c r="F14" s="27">
        <v>1</v>
      </c>
      <c r="G14" s="27" t="s">
        <v>28</v>
      </c>
      <c r="H14" s="28">
        <v>2000</v>
      </c>
      <c r="I14" s="57">
        <f t="shared" si="0"/>
        <v>16000</v>
      </c>
      <c r="J14" s="59" t="s">
        <v>34</v>
      </c>
    </row>
    <row r="15" s="1" customFormat="1" spans="1:10">
      <c r="A15" s="25"/>
      <c r="B15" s="26" t="s">
        <v>35</v>
      </c>
      <c r="C15" s="26"/>
      <c r="D15" s="27">
        <v>24</v>
      </c>
      <c r="E15" s="27" t="s">
        <v>36</v>
      </c>
      <c r="F15" s="27">
        <v>1</v>
      </c>
      <c r="G15" s="27" t="s">
        <v>28</v>
      </c>
      <c r="H15" s="28">
        <v>120</v>
      </c>
      <c r="I15" s="57">
        <f t="shared" si="0"/>
        <v>2880</v>
      </c>
      <c r="J15" s="59" t="s">
        <v>37</v>
      </c>
    </row>
    <row r="16" s="1" customFormat="1" spans="1:10">
      <c r="A16" s="29" t="s">
        <v>38</v>
      </c>
      <c r="B16" s="30"/>
      <c r="C16" s="30"/>
      <c r="D16" s="31"/>
      <c r="E16" s="31"/>
      <c r="F16" s="31"/>
      <c r="G16" s="31"/>
      <c r="H16" s="31"/>
      <c r="I16" s="24">
        <f>SUM(I12:I15)</f>
        <v>24880</v>
      </c>
      <c r="J16" s="60"/>
    </row>
    <row r="17" s="1" customFormat="1" spans="1:10">
      <c r="A17" s="32" t="s">
        <v>39</v>
      </c>
      <c r="B17" s="33" t="s">
        <v>40</v>
      </c>
      <c r="C17" s="33"/>
      <c r="D17" s="17">
        <v>1</v>
      </c>
      <c r="E17" s="17" t="s">
        <v>41</v>
      </c>
      <c r="F17" s="17">
        <v>1</v>
      </c>
      <c r="G17" s="17" t="s">
        <v>42</v>
      </c>
      <c r="H17" s="34">
        <v>13000</v>
      </c>
      <c r="I17" s="57">
        <f>H17*F17*D17</f>
        <v>13000</v>
      </c>
      <c r="J17" s="61" t="s">
        <v>43</v>
      </c>
    </row>
    <row r="18" s="1" customFormat="1" spans="1:10">
      <c r="A18" s="32"/>
      <c r="B18" s="33" t="s">
        <v>44</v>
      </c>
      <c r="C18" s="33"/>
      <c r="D18" s="17">
        <v>1</v>
      </c>
      <c r="E18" s="17" t="s">
        <v>41</v>
      </c>
      <c r="F18" s="17">
        <v>1</v>
      </c>
      <c r="G18" s="17" t="s">
        <v>42</v>
      </c>
      <c r="H18" s="34">
        <v>3500</v>
      </c>
      <c r="I18" s="57">
        <f>H18*F18*D18</f>
        <v>3500</v>
      </c>
      <c r="J18" s="61" t="s">
        <v>45</v>
      </c>
    </row>
    <row r="19" s="1" customFormat="1" spans="1:10">
      <c r="A19" s="29" t="s">
        <v>46</v>
      </c>
      <c r="B19" s="30"/>
      <c r="C19" s="30"/>
      <c r="D19" s="31"/>
      <c r="E19" s="31"/>
      <c r="F19" s="31"/>
      <c r="G19" s="31"/>
      <c r="H19" s="31"/>
      <c r="I19" s="24">
        <f>SUM(I17:I18)</f>
        <v>16500</v>
      </c>
      <c r="J19" s="60"/>
    </row>
    <row r="20" s="1" customFormat="1" ht="17.25" customHeight="1" spans="1:10">
      <c r="A20" s="32" t="s">
        <v>47</v>
      </c>
      <c r="B20" s="26" t="s">
        <v>48</v>
      </c>
      <c r="C20" s="26"/>
      <c r="D20" s="27">
        <v>80</v>
      </c>
      <c r="E20" s="27" t="s">
        <v>49</v>
      </c>
      <c r="F20" s="27">
        <v>1</v>
      </c>
      <c r="G20" s="27" t="s">
        <v>28</v>
      </c>
      <c r="H20" s="26">
        <v>8</v>
      </c>
      <c r="I20" s="57">
        <f>D20*F20*H20</f>
        <v>640</v>
      </c>
      <c r="J20" s="62"/>
    </row>
    <row r="21" s="1" customFormat="1" ht="17.25" customHeight="1" spans="1:10">
      <c r="A21" s="32"/>
      <c r="B21" s="26" t="s">
        <v>50</v>
      </c>
      <c r="C21" s="26"/>
      <c r="D21" s="27">
        <v>2</v>
      </c>
      <c r="E21" s="27" t="s">
        <v>51</v>
      </c>
      <c r="F21" s="27">
        <v>1</v>
      </c>
      <c r="G21" s="27" t="s">
        <v>28</v>
      </c>
      <c r="H21" s="26">
        <v>300</v>
      </c>
      <c r="I21" s="57">
        <f>D21*F21*H21</f>
        <v>600</v>
      </c>
      <c r="J21" s="62"/>
    </row>
    <row r="22" s="1" customFormat="1" spans="1:10">
      <c r="A22" s="35" t="s">
        <v>52</v>
      </c>
      <c r="B22" s="36"/>
      <c r="C22" s="36"/>
      <c r="D22" s="12"/>
      <c r="E22" s="12"/>
      <c r="F22" s="12"/>
      <c r="G22" s="12"/>
      <c r="H22" s="12"/>
      <c r="I22" s="13">
        <f>SUM(I20:I21)</f>
        <v>1240</v>
      </c>
      <c r="J22" s="63"/>
    </row>
    <row r="23" s="1" customFormat="1" spans="1:10">
      <c r="A23" s="37" t="s">
        <v>53</v>
      </c>
      <c r="B23" s="27" t="s">
        <v>54</v>
      </c>
      <c r="C23" s="27"/>
      <c r="D23" s="27">
        <v>1</v>
      </c>
      <c r="E23" s="27" t="s">
        <v>27</v>
      </c>
      <c r="F23" s="27">
        <v>4</v>
      </c>
      <c r="G23" s="27" t="s">
        <v>28</v>
      </c>
      <c r="H23" s="38">
        <v>100</v>
      </c>
      <c r="I23" s="38">
        <f t="shared" ref="I23:I25" si="1">H23*F23*D23</f>
        <v>400</v>
      </c>
      <c r="J23" s="64" t="s">
        <v>55</v>
      </c>
    </row>
    <row r="24" s="1" customFormat="1" spans="1:10">
      <c r="A24" s="37"/>
      <c r="B24" s="27" t="s">
        <v>56</v>
      </c>
      <c r="C24" s="27"/>
      <c r="D24" s="27">
        <v>1</v>
      </c>
      <c r="E24" s="27" t="s">
        <v>20</v>
      </c>
      <c r="F24" s="27">
        <v>1</v>
      </c>
      <c r="G24" s="27" t="s">
        <v>21</v>
      </c>
      <c r="H24" s="38">
        <v>400</v>
      </c>
      <c r="I24" s="38">
        <f t="shared" si="1"/>
        <v>400</v>
      </c>
      <c r="J24" s="64"/>
    </row>
    <row r="25" s="1" customFormat="1" spans="1:10">
      <c r="A25" s="37"/>
      <c r="B25" s="27" t="s">
        <v>57</v>
      </c>
      <c r="C25" s="27"/>
      <c r="D25" s="27">
        <v>2</v>
      </c>
      <c r="E25" s="27" t="s">
        <v>27</v>
      </c>
      <c r="F25" s="27">
        <v>2</v>
      </c>
      <c r="G25" s="27" t="s">
        <v>41</v>
      </c>
      <c r="H25" s="38">
        <v>400</v>
      </c>
      <c r="I25" s="38">
        <f t="shared" si="1"/>
        <v>1600</v>
      </c>
      <c r="J25" s="64"/>
    </row>
    <row r="26" s="1" customFormat="1" spans="1:10">
      <c r="A26" s="35" t="s">
        <v>58</v>
      </c>
      <c r="B26" s="39"/>
      <c r="C26" s="39"/>
      <c r="D26" s="40"/>
      <c r="E26" s="40"/>
      <c r="F26" s="40"/>
      <c r="G26" s="40"/>
      <c r="H26" s="41"/>
      <c r="I26" s="13">
        <f>SUM(I23:I25)</f>
        <v>2400</v>
      </c>
      <c r="J26" s="63"/>
    </row>
    <row r="27" s="1" customFormat="1" spans="1:10">
      <c r="A27" s="42" t="s">
        <v>59</v>
      </c>
      <c r="B27" s="43"/>
      <c r="C27" s="44"/>
      <c r="D27" s="45"/>
      <c r="E27" s="45"/>
      <c r="F27" s="45"/>
      <c r="G27" s="45"/>
      <c r="H27" s="46"/>
      <c r="I27" s="65">
        <f>SUM(I16,I19,I22,I26)</f>
        <v>45020</v>
      </c>
      <c r="J27" s="66"/>
    </row>
    <row r="28" s="1" customFormat="1" spans="1:10">
      <c r="A28" s="42" t="s">
        <v>60</v>
      </c>
      <c r="B28" s="43"/>
      <c r="C28" s="44"/>
      <c r="D28" s="45"/>
      <c r="E28" s="45"/>
      <c r="F28" s="45"/>
      <c r="G28" s="45"/>
      <c r="H28" s="46"/>
      <c r="I28" s="65">
        <f>I27*0.1</f>
        <v>4502</v>
      </c>
      <c r="J28" s="66"/>
    </row>
    <row r="29" s="1" customFormat="1" spans="1:10">
      <c r="A29" s="42" t="s">
        <v>61</v>
      </c>
      <c r="B29" s="43"/>
      <c r="C29" s="44"/>
      <c r="D29" s="45"/>
      <c r="E29" s="45"/>
      <c r="F29" s="45"/>
      <c r="G29" s="45"/>
      <c r="H29" s="46"/>
      <c r="I29" s="65">
        <f>SUM(I27:I28)</f>
        <v>49522</v>
      </c>
      <c r="J29" s="66"/>
    </row>
    <row r="30" s="1" customFormat="1" spans="1:10">
      <c r="A30" s="47" t="s">
        <v>62</v>
      </c>
      <c r="B30" s="48"/>
      <c r="C30" s="48"/>
      <c r="D30" s="49"/>
      <c r="E30" s="49"/>
      <c r="F30" s="49"/>
      <c r="G30" s="49"/>
      <c r="H30" s="49"/>
      <c r="I30" s="67">
        <f>I29*0.06</f>
        <v>2971.32</v>
      </c>
      <c r="J30" s="68"/>
    </row>
    <row r="31" s="1" customFormat="1" ht="17.25" spans="1:10">
      <c r="A31" s="50" t="s">
        <v>63</v>
      </c>
      <c r="B31" s="51"/>
      <c r="C31" s="52"/>
      <c r="D31" s="53"/>
      <c r="E31" s="53"/>
      <c r="F31" s="53"/>
      <c r="G31" s="53"/>
      <c r="H31" s="53"/>
      <c r="I31" s="69">
        <f>SUM(I29:I30)</f>
        <v>52493.32</v>
      </c>
      <c r="J31" s="70"/>
    </row>
    <row r="32" s="1" customFormat="1" spans="8:10">
      <c r="H32" s="2"/>
      <c r="I32" s="2"/>
      <c r="J32" s="2"/>
    </row>
    <row r="33" s="1" customFormat="1" spans="8:10">
      <c r="H33" s="2"/>
      <c r="I33" s="2"/>
      <c r="J33" s="2"/>
    </row>
    <row r="34" s="1" customFormat="1" spans="8:10">
      <c r="H34" s="2"/>
      <c r="I34" s="2"/>
      <c r="J34" s="2"/>
    </row>
    <row r="35" s="1" customFormat="1" spans="8:10">
      <c r="H35" s="2"/>
      <c r="I35" s="2"/>
      <c r="J35" s="2"/>
    </row>
    <row r="36" s="1" customFormat="1" spans="8:10">
      <c r="H36" s="2"/>
      <c r="I36" s="2"/>
      <c r="J36" s="2"/>
    </row>
    <row r="37" s="1" customFormat="1" spans="8:10">
      <c r="H37" s="2"/>
      <c r="I37" s="2"/>
      <c r="J37" s="2"/>
    </row>
    <row r="38" s="1" customFormat="1" spans="8:10">
      <c r="H38" s="2"/>
      <c r="I38" s="2"/>
      <c r="J38" s="2"/>
    </row>
    <row r="39" s="1" customFormat="1" spans="8:10">
      <c r="H39" s="2"/>
      <c r="I39" s="2"/>
      <c r="J39" s="2"/>
    </row>
    <row r="40" s="1" customFormat="1" spans="8:10">
      <c r="H40" s="2"/>
      <c r="I40" s="2"/>
      <c r="J40" s="2"/>
    </row>
    <row r="41" s="1" customFormat="1" ht="21" customHeight="1" spans="8:10">
      <c r="H41" s="2"/>
      <c r="I41" s="2"/>
      <c r="J41" s="2"/>
    </row>
  </sheetData>
  <mergeCells count="33">
    <mergeCell ref="A1:J1"/>
    <mergeCell ref="B3:C3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B15:C15"/>
    <mergeCell ref="A16:C16"/>
    <mergeCell ref="B17:C17"/>
    <mergeCell ref="B18:C18"/>
    <mergeCell ref="A19:C19"/>
    <mergeCell ref="B20:C20"/>
    <mergeCell ref="B21:C21"/>
    <mergeCell ref="A22:C22"/>
    <mergeCell ref="B23:C23"/>
    <mergeCell ref="B24:C24"/>
    <mergeCell ref="B25:C25"/>
    <mergeCell ref="B26:C26"/>
    <mergeCell ref="B27:C27"/>
    <mergeCell ref="B28:C28"/>
    <mergeCell ref="B30:C30"/>
    <mergeCell ref="B31:C31"/>
    <mergeCell ref="A9:A10"/>
    <mergeCell ref="A12:A15"/>
    <mergeCell ref="A17:A18"/>
    <mergeCell ref="A20:A21"/>
    <mergeCell ref="A23:A25"/>
    <mergeCell ref="J23:J2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酷儿</cp:lastModifiedBy>
  <dcterms:created xsi:type="dcterms:W3CDTF">2018-01-03T09:06:00Z</dcterms:created>
  <dcterms:modified xsi:type="dcterms:W3CDTF">2018-01-12T08:51:03Z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