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57" i="3"/>
  <c r="F57"/>
  <c r="D57"/>
  <c r="D58" s="1"/>
  <c r="C57"/>
  <c r="C58" s="1"/>
  <c r="H56"/>
  <c r="H55"/>
  <c r="H54"/>
  <c r="H53"/>
  <c r="H52"/>
  <c r="H51"/>
  <c r="H50"/>
  <c r="H57" s="1"/>
  <c r="E50"/>
  <c r="E57" s="1"/>
  <c r="G49"/>
  <c r="F49"/>
  <c r="D49"/>
  <c r="C49"/>
  <c r="H48"/>
  <c r="H47"/>
  <c r="H46"/>
  <c r="H49" s="1"/>
  <c r="E46"/>
  <c r="E49" s="1"/>
  <c r="G45"/>
  <c r="F45"/>
  <c r="D45"/>
  <c r="C45"/>
  <c r="H44"/>
  <c r="H43"/>
  <c r="H45" s="1"/>
  <c r="E43"/>
  <c r="E45" s="1"/>
  <c r="G42"/>
  <c r="F42"/>
  <c r="D42"/>
  <c r="C42"/>
  <c r="H41"/>
  <c r="H40"/>
  <c r="H39"/>
  <c r="H38"/>
  <c r="H42" s="1"/>
  <c r="E38"/>
  <c r="E42" s="1"/>
  <c r="G37"/>
  <c r="F37"/>
  <c r="D37"/>
  <c r="C37"/>
  <c r="H36"/>
  <c r="H35"/>
  <c r="H34"/>
  <c r="H33"/>
  <c r="H37" s="1"/>
  <c r="E33"/>
  <c r="E37" s="1"/>
  <c r="G32"/>
  <c r="F32"/>
  <c r="D32"/>
  <c r="C32"/>
  <c r="H31"/>
  <c r="H30"/>
  <c r="H32" s="1"/>
  <c r="E30"/>
  <c r="E32" s="1"/>
  <c r="G29"/>
  <c r="F29"/>
  <c r="D29"/>
  <c r="C29"/>
  <c r="H28"/>
  <c r="H27"/>
  <c r="H29" s="1"/>
  <c r="E27"/>
  <c r="E29" s="1"/>
  <c r="F26"/>
  <c r="D26"/>
  <c r="C26"/>
  <c r="H20"/>
  <c r="H19"/>
  <c r="H18"/>
  <c r="H17"/>
  <c r="E17"/>
  <c r="E26" s="1"/>
  <c r="G16"/>
  <c r="F16"/>
  <c r="D16"/>
  <c r="C16"/>
  <c r="H15"/>
  <c r="H14"/>
  <c r="H16" s="1"/>
  <c r="E14"/>
  <c r="E16" s="1"/>
  <c r="G13"/>
  <c r="F13"/>
  <c r="D13"/>
  <c r="C13"/>
  <c r="H12"/>
  <c r="H11"/>
  <c r="H10"/>
  <c r="H9"/>
  <c r="H8"/>
  <c r="H13" s="1"/>
  <c r="E8"/>
  <c r="E13" s="1"/>
  <c r="E58" l="1"/>
  <c r="A63" s="1"/>
  <c r="G58"/>
  <c r="G63" s="1"/>
  <c r="F58"/>
  <c r="E63" s="1"/>
  <c r="H26"/>
  <c r="H58" s="1"/>
  <c r="C63" s="1"/>
  <c r="I63" s="1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<sst xmlns="http://schemas.openxmlformats.org/spreadsheetml/2006/main" count="111" uniqueCount="90">
  <si>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</si>
  <si>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</si>
  <si>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</si>
  <si>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</si>
  <si>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</si>
  <si>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</si>
  <si>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</si>
  <si>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</si>
  <si>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</si>
  <si>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</si>
  <si>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</si>
  <si>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</si>
  <si>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</si>
  <si>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</si>
  <si>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</si>
  <si>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</si>
  <si>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</si>
  <si>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</si>
  <si>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</si>
  <si>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</si>
  <si>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</si>
  <si>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</si>
  <si>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</si>
  <si>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</si>
  <si>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</si>
  <si>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</si>
  <si>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</si>
  <si>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</si>
  <si>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</si>
  <si>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</si>
  <si>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</si>
  <si>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</si>
  <si>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</si>
  <si>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</si>
  <si>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</si>
  <si>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</si>
  <si>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</si>
  <si>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</si>
  <si>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</si>
  <si>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</si>
  <si>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</si>
  <si>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</si>
  <si>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</si>
  <si>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</si>
  <si>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</si>
  <si>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</si>
  <si>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</si>
  <si>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</si>
  <si>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</si>
  <si>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</si>
  <si>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</si>
  <si>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</si>
  <si>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</si>
  <si>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</si>
  <si>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</si>
  <si>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</si>
  <si>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</si>
  <si>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</si>
  <si>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</si>
  <si>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</si>
  <si>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</si>
  <si>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</si>
  <si>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</si>
  <si>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</si>
  <si>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</si>
  <si>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</si>
  <si>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</si>
  <si>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</si>
  <si>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</si>
  <si>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</si>
  <si>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</si>
  <si>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</si>
  <si>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</si>
  <si>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</si>
  <si>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</si>
  <si>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</si>
  <si>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</si>
  <si>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</si>
  <si>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</si>
  <si>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</si>
  <si>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</si>
  <si>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</si>
  <si>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</si>
  <si>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</si>
  <si>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打印</t>
    <phoneticPr fontId="12" type="noConversion"/>
  </si>
  <si>
    <t>运输服务</t>
    <phoneticPr fontId="12" type="noConversion"/>
  </si>
  <si>
    <t>旅游服务</t>
    <phoneticPr fontId="12" type="noConversion"/>
  </si>
  <si>
    <t>餐饮服务</t>
    <phoneticPr fontId="12" type="noConversion"/>
  </si>
  <si>
    <t>交通费</t>
    <phoneticPr fontId="12" type="noConversion"/>
  </si>
  <si>
    <t xml:space="preserve"> 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</si>
</sst>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topLeftCell="A13" workbookViewId="0">
      <selection activeCell="I14" sqref="I14:I16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7" max="7" width="9.625" bestFit="1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89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20</v>
      </c>
      <c r="C17" s="67">
        <v>0</v>
      </c>
      <c r="D17" s="70"/>
      <c r="E17" s="67">
        <f>C17*D17</f>
        <v>0</v>
      </c>
      <c r="F17" s="37">
        <v>902</v>
      </c>
      <c r="G17" s="37">
        <v>0</v>
      </c>
      <c r="H17" s="37">
        <f t="shared" ref="H17:H21" si="2">F17+G17</f>
        <v>902</v>
      </c>
      <c r="I17" s="42" t="s">
        <v>83</v>
      </c>
      <c r="J17" s="79" t="s">
        <v>21</v>
      </c>
    </row>
    <row r="18" spans="1:10" ht="21" customHeight="1">
      <c r="A18" s="62"/>
      <c r="B18" s="56"/>
      <c r="C18" s="67"/>
      <c r="D18" s="70"/>
      <c r="E18" s="67"/>
      <c r="F18" s="37">
        <v>0</v>
      </c>
      <c r="G18" s="37">
        <v>111</v>
      </c>
      <c r="H18" s="37">
        <f t="shared" si="2"/>
        <v>111</v>
      </c>
      <c r="I18" s="42" t="s">
        <v>84</v>
      </c>
      <c r="J18" s="80"/>
    </row>
    <row r="19" spans="1:10" ht="21" customHeight="1">
      <c r="A19" s="62"/>
      <c r="B19" s="56"/>
      <c r="C19" s="67"/>
      <c r="D19" s="70"/>
      <c r="E19" s="67"/>
      <c r="F19" s="37">
        <v>4504.16</v>
      </c>
      <c r="G19" s="37">
        <v>0</v>
      </c>
      <c r="H19" s="37">
        <f t="shared" si="2"/>
        <v>4504.16</v>
      </c>
      <c r="I19" s="42" t="s">
        <v>85</v>
      </c>
      <c r="J19" s="80"/>
    </row>
    <row r="20" spans="1:10" ht="21" customHeight="1">
      <c r="A20" s="62"/>
      <c r="B20" s="56"/>
      <c r="C20" s="67"/>
      <c r="D20" s="70"/>
      <c r="E20" s="67"/>
      <c r="F20" s="37">
        <v>71</v>
      </c>
      <c r="G20" s="37">
        <v>0</v>
      </c>
      <c r="H20" s="37">
        <f t="shared" si="2"/>
        <v>71</v>
      </c>
      <c r="I20" s="42" t="s">
        <v>86</v>
      </c>
      <c r="J20" s="80"/>
    </row>
    <row r="21" spans="1:10" ht="21" customHeight="1">
      <c r="A21" s="62"/>
      <c r="B21" s="56"/>
      <c r="C21" s="67"/>
      <c r="D21" s="70"/>
      <c r="E21" s="67"/>
      <c r="F21" s="37">
        <v>3327.1</v>
      </c>
      <c r="G21" s="37">
        <v>198</v>
      </c>
      <c r="H21" s="37">
        <v>3327.1</v>
      </c>
      <c r="I21" s="42" t="s">
        <v>87</v>
      </c>
      <c r="J21" s="80"/>
    </row>
    <row r="22" spans="1:10" ht="21" customHeight="1">
      <c r="A22" s="62"/>
      <c r="B22" s="56"/>
      <c r="C22" s="67"/>
      <c r="D22" s="70"/>
      <c r="E22" s="67"/>
      <c r="F22" s="37">
        <v>849.4</v>
      </c>
      <c r="G22" s="37">
        <v>0</v>
      </c>
      <c r="H22" s="37">
        <v>849.4</v>
      </c>
      <c r="I22" s="42" t="s">
        <v>88</v>
      </c>
      <c r="J22" s="80"/>
    </row>
    <row r="23" spans="1:10" ht="21" customHeight="1">
      <c r="A23" s="62"/>
      <c r="B23" s="56"/>
      <c r="C23" s="67"/>
      <c r="D23" s="70"/>
      <c r="E23" s="67"/>
      <c r="F23" s="37"/>
      <c r="G23" s="37"/>
      <c r="H23" s="37"/>
      <c r="I23" s="42"/>
      <c r="J23" s="80"/>
    </row>
    <row r="24" spans="1:10" ht="21" customHeight="1">
      <c r="A24" s="62"/>
      <c r="B24" s="56"/>
      <c r="C24" s="67"/>
      <c r="D24" s="70"/>
      <c r="E24" s="67"/>
      <c r="F24" s="37"/>
      <c r="G24" s="37"/>
      <c r="H24" s="37"/>
      <c r="I24" s="42"/>
      <c r="J24" s="80"/>
    </row>
    <row r="25" spans="1:10" ht="21" customHeight="1">
      <c r="A25" s="62"/>
      <c r="B25" s="56"/>
      <c r="C25" s="67"/>
      <c r="D25" s="70"/>
      <c r="E25" s="67"/>
      <c r="F25" s="37"/>
      <c r="G25" s="37"/>
      <c r="H25" s="37"/>
      <c r="I25" s="42"/>
      <c r="J25" s="80"/>
    </row>
    <row r="26" spans="1:10" s="30" customFormat="1" ht="21" customHeight="1">
      <c r="A26" s="38"/>
      <c r="B26" s="39" t="s">
        <v>22</v>
      </c>
      <c r="C26" s="40">
        <f>SUM(C17)</f>
        <v>0</v>
      </c>
      <c r="D26" s="40">
        <f t="shared" ref="D26:E26" si="3">SUM(D17)</f>
        <v>0</v>
      </c>
      <c r="E26" s="40">
        <f t="shared" si="3"/>
        <v>0</v>
      </c>
      <c r="F26" s="40">
        <f>SUM(F17:F25)</f>
        <v>9653.66</v>
      </c>
      <c r="G26" s="40">
        <v>309</v>
      </c>
      <c r="H26" s="40">
        <f>SUM(H17:H25)</f>
        <v>9764.66</v>
      </c>
      <c r="I26" s="43"/>
      <c r="J26" s="81"/>
    </row>
    <row r="27" spans="1:10" ht="21" customHeight="1">
      <c r="A27" s="62">
        <v>4</v>
      </c>
      <c r="B27" s="56" t="s">
        <v>23</v>
      </c>
      <c r="C27" s="67">
        <v>0</v>
      </c>
      <c r="D27" s="70"/>
      <c r="E27" s="67">
        <f t="shared" ref="E27:E50" si="4">C27*D27</f>
        <v>0</v>
      </c>
      <c r="F27" s="37">
        <v>0</v>
      </c>
      <c r="G27" s="37">
        <v>0</v>
      </c>
      <c r="H27" s="37">
        <f>F27</f>
        <v>0</v>
      </c>
      <c r="I27" s="42"/>
      <c r="J27" s="79" t="s">
        <v>24</v>
      </c>
    </row>
    <row r="28" spans="1:10" ht="21" customHeight="1">
      <c r="A28" s="62"/>
      <c r="B28" s="56"/>
      <c r="C28" s="67"/>
      <c r="D28" s="70"/>
      <c r="E28" s="67"/>
      <c r="F28" s="37">
        <v>0</v>
      </c>
      <c r="G28" s="37">
        <v>0</v>
      </c>
      <c r="H28" s="37">
        <f t="shared" ref="H28:H50" si="5">F28+G28</f>
        <v>0</v>
      </c>
      <c r="I28" s="42"/>
      <c r="J28" s="80"/>
    </row>
    <row r="29" spans="1:10" s="30" customFormat="1" ht="21" customHeight="1">
      <c r="A29" s="38"/>
      <c r="B29" s="39" t="s">
        <v>25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 t="shared" ref="G29:H29" si="7">SUM(G27:G28)</f>
        <v>0</v>
      </c>
      <c r="H29" s="40">
        <f t="shared" si="7"/>
        <v>0</v>
      </c>
      <c r="I29" s="43"/>
      <c r="J29" s="81"/>
    </row>
    <row r="30" spans="1:10" ht="21" customHeight="1">
      <c r="A30" s="63">
        <v>5</v>
      </c>
      <c r="B30" s="57" t="s">
        <v>26</v>
      </c>
      <c r="C30" s="68">
        <v>0</v>
      </c>
      <c r="D30" s="63">
        <v>1</v>
      </c>
      <c r="E30" s="68">
        <f t="shared" si="4"/>
        <v>0</v>
      </c>
      <c r="F30" s="37">
        <v>0</v>
      </c>
      <c r="G30" s="37">
        <v>0</v>
      </c>
      <c r="H30" s="37">
        <f t="shared" si="5"/>
        <v>0</v>
      </c>
      <c r="I30" s="42"/>
      <c r="J30" s="71" t="s">
        <v>27</v>
      </c>
    </row>
    <row r="31" spans="1:10" ht="21" customHeight="1">
      <c r="A31" s="64"/>
      <c r="B31" s="58"/>
      <c r="C31" s="69"/>
      <c r="D31" s="64"/>
      <c r="E31" s="69"/>
      <c r="F31" s="37">
        <v>0</v>
      </c>
      <c r="G31" s="37">
        <v>0</v>
      </c>
      <c r="H31" s="37">
        <f t="shared" ref="H31" si="8">F31+G31</f>
        <v>0</v>
      </c>
      <c r="I31" s="42"/>
      <c r="J31" s="72"/>
    </row>
    <row r="32" spans="1:10" s="30" customFormat="1" ht="21" customHeight="1">
      <c r="A32" s="38"/>
      <c r="B32" s="39" t="s">
        <v>28</v>
      </c>
      <c r="C32" s="40">
        <f>SUM(C30)</f>
        <v>0</v>
      </c>
      <c r="D32" s="40">
        <f t="shared" ref="D32:E32" si="9">SUM(D30)</f>
        <v>1</v>
      </c>
      <c r="E32" s="40">
        <f t="shared" si="9"/>
        <v>0</v>
      </c>
      <c r="F32" s="40">
        <f>SUM(F30:F31)</f>
        <v>0</v>
      </c>
      <c r="G32" s="40">
        <f>SUM(G30:G31)</f>
        <v>0</v>
      </c>
      <c r="H32" s="40">
        <f t="shared" ref="H32" si="10">SUM(H30:H31)</f>
        <v>0</v>
      </c>
      <c r="I32" s="43"/>
      <c r="J32" s="73"/>
    </row>
    <row r="33" spans="1:10" ht="21" customHeight="1">
      <c r="A33" s="62">
        <v>6</v>
      </c>
      <c r="B33" s="56" t="s">
        <v>29</v>
      </c>
      <c r="C33" s="67">
        <v>0</v>
      </c>
      <c r="D33" s="70"/>
      <c r="E33" s="67">
        <f t="shared" si="4"/>
        <v>0</v>
      </c>
      <c r="F33" s="37">
        <v>0</v>
      </c>
      <c r="G33" s="37">
        <v>0</v>
      </c>
      <c r="H33" s="37">
        <f t="shared" si="5"/>
        <v>0</v>
      </c>
      <c r="I33" s="42"/>
      <c r="J33" s="71" t="s">
        <v>30</v>
      </c>
    </row>
    <row r="34" spans="1:10" ht="21" customHeight="1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5"/>
        <v>0</v>
      </c>
      <c r="I34" s="42"/>
      <c r="J34" s="80"/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s="30" customFormat="1" ht="21" customHeight="1">
      <c r="A37" s="38"/>
      <c r="B37" s="39" t="s">
        <v>31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3"/>
      <c r="J37" s="81"/>
    </row>
    <row r="38" spans="1:10" ht="21" customHeight="1">
      <c r="A38" s="62">
        <v>7</v>
      </c>
      <c r="B38" s="56" t="s">
        <v>32</v>
      </c>
      <c r="C38" s="67">
        <v>0</v>
      </c>
      <c r="D38" s="70"/>
      <c r="E38" s="67">
        <f t="shared" si="4"/>
        <v>0</v>
      </c>
      <c r="F38" s="37">
        <v>0</v>
      </c>
      <c r="G38" s="37">
        <v>0</v>
      </c>
      <c r="H38" s="37">
        <f t="shared" si="5"/>
        <v>0</v>
      </c>
      <c r="I38" s="42"/>
      <c r="J38" s="74"/>
    </row>
    <row r="39" spans="1:10" ht="21" customHeight="1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5"/>
        <v>0</v>
      </c>
      <c r="I39" s="42"/>
      <c r="J39" s="75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s="30" customFormat="1" ht="21" customHeight="1">
      <c r="A42" s="38"/>
      <c r="B42" s="39" t="s">
        <v>33</v>
      </c>
      <c r="C42" s="40">
        <f>SUM(C38)</f>
        <v>0</v>
      </c>
      <c r="D42" s="40">
        <f t="shared" ref="D42:E42" si="13">SUM(D38)</f>
        <v>0</v>
      </c>
      <c r="E42" s="40">
        <f t="shared" si="13"/>
        <v>0</v>
      </c>
      <c r="F42" s="40">
        <f>SUM(F38:F41)</f>
        <v>0</v>
      </c>
      <c r="G42" s="40">
        <f t="shared" ref="G42:H42" si="14">SUM(G38:G41)</f>
        <v>0</v>
      </c>
      <c r="H42" s="40">
        <f t="shared" si="14"/>
        <v>0</v>
      </c>
      <c r="I42" s="43"/>
      <c r="J42" s="76"/>
    </row>
    <row r="43" spans="1:10" ht="21" customHeight="1">
      <c r="A43" s="62">
        <v>8</v>
      </c>
      <c r="B43" s="56" t="s">
        <v>34</v>
      </c>
      <c r="C43" s="67">
        <v>0</v>
      </c>
      <c r="D43" s="70"/>
      <c r="E43" s="67">
        <f t="shared" si="4"/>
        <v>0</v>
      </c>
      <c r="F43" s="37">
        <v>0</v>
      </c>
      <c r="G43" s="37">
        <v>0</v>
      </c>
      <c r="H43" s="37">
        <f t="shared" si="5"/>
        <v>0</v>
      </c>
      <c r="I43" s="42"/>
      <c r="J43" s="79" t="s">
        <v>35</v>
      </c>
    </row>
    <row r="44" spans="1:10" ht="21" customHeight="1">
      <c r="A44" s="62"/>
      <c r="B44" s="56"/>
      <c r="C44" s="67"/>
      <c r="D44" s="70"/>
      <c r="E44" s="67"/>
      <c r="F44" s="37">
        <v>0</v>
      </c>
      <c r="G44" s="37">
        <v>0</v>
      </c>
      <c r="H44" s="37">
        <f t="shared" si="5"/>
        <v>0</v>
      </c>
      <c r="I44" s="42"/>
      <c r="J44" s="80"/>
    </row>
    <row r="45" spans="1:10" s="30" customFormat="1" ht="21" customHeight="1">
      <c r="A45" s="38"/>
      <c r="B45" s="39" t="s">
        <v>36</v>
      </c>
      <c r="C45" s="40">
        <f>SUM(C43)</f>
        <v>0</v>
      </c>
      <c r="D45" s="40">
        <f t="shared" ref="D45:E45" si="15">SUM(D43)</f>
        <v>0</v>
      </c>
      <c r="E45" s="40">
        <f t="shared" si="15"/>
        <v>0</v>
      </c>
      <c r="F45" s="40">
        <f>SUM(F43:F44)</f>
        <v>0</v>
      </c>
      <c r="G45" s="40">
        <f t="shared" ref="G45:H45" si="16">SUM(G43:G44)</f>
        <v>0</v>
      </c>
      <c r="H45" s="40">
        <f t="shared" si="16"/>
        <v>0</v>
      </c>
      <c r="I45" s="43"/>
      <c r="J45" s="81"/>
    </row>
    <row r="46" spans="1:10" ht="21" customHeight="1">
      <c r="A46" s="62">
        <v>9</v>
      </c>
      <c r="B46" s="56" t="s">
        <v>37</v>
      </c>
      <c r="C46" s="67">
        <v>0</v>
      </c>
      <c r="D46" s="70"/>
      <c r="E46" s="67">
        <f t="shared" si="4"/>
        <v>0</v>
      </c>
      <c r="F46" s="37">
        <v>0</v>
      </c>
      <c r="G46" s="37">
        <v>0</v>
      </c>
      <c r="H46" s="37">
        <f t="shared" si="5"/>
        <v>0</v>
      </c>
      <c r="I46" s="42"/>
      <c r="J46" s="71" t="s">
        <v>38</v>
      </c>
    </row>
    <row r="47" spans="1:10" ht="21" customHeight="1">
      <c r="A47" s="62"/>
      <c r="B47" s="56"/>
      <c r="C47" s="67"/>
      <c r="D47" s="70"/>
      <c r="E47" s="67"/>
      <c r="F47" s="37">
        <v>0</v>
      </c>
      <c r="G47" s="37">
        <v>0</v>
      </c>
      <c r="H47" s="37">
        <f t="shared" si="5"/>
        <v>0</v>
      </c>
      <c r="I47" s="42"/>
      <c r="J47" s="72"/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s="30" customFormat="1" ht="21" customHeight="1">
      <c r="A49" s="38"/>
      <c r="B49" s="39" t="s">
        <v>39</v>
      </c>
      <c r="C49" s="40">
        <f>SUM(C46)</f>
        <v>0</v>
      </c>
      <c r="D49" s="40">
        <f t="shared" ref="D49:E49" si="17">SUM(D46)</f>
        <v>0</v>
      </c>
      <c r="E49" s="40">
        <f t="shared" si="17"/>
        <v>0</v>
      </c>
      <c r="F49" s="40">
        <f>SUM(F46:F48)</f>
        <v>0</v>
      </c>
      <c r="G49" s="40">
        <f t="shared" ref="G49:H49" si="18">SUM(G46:G48)</f>
        <v>0</v>
      </c>
      <c r="H49" s="40">
        <f t="shared" si="18"/>
        <v>0</v>
      </c>
      <c r="I49" s="43"/>
      <c r="J49" s="73"/>
    </row>
    <row r="50" spans="1:10" ht="21" customHeight="1">
      <c r="A50" s="63">
        <v>10</v>
      </c>
      <c r="B50" s="56" t="s">
        <v>40</v>
      </c>
      <c r="C50" s="67">
        <v>0</v>
      </c>
      <c r="D50" s="70">
        <v>1</v>
      </c>
      <c r="E50" s="67">
        <f t="shared" si="4"/>
        <v>0</v>
      </c>
      <c r="F50" s="37">
        <v>0</v>
      </c>
      <c r="G50" s="37">
        <v>0</v>
      </c>
      <c r="H50" s="37">
        <f t="shared" si="5"/>
        <v>0</v>
      </c>
      <c r="I50" s="42"/>
      <c r="J50" s="74"/>
    </row>
    <row r="51" spans="1:10" ht="21" customHeight="1">
      <c r="A51" s="65"/>
      <c r="B51" s="56"/>
      <c r="C51" s="67"/>
      <c r="D51" s="70"/>
      <c r="E51" s="67"/>
      <c r="F51" s="37">
        <v>0</v>
      </c>
      <c r="G51" s="37">
        <v>0</v>
      </c>
      <c r="H51" s="37">
        <f t="shared" ref="H51:H56" si="19">F51+G51</f>
        <v>0</v>
      </c>
      <c r="I51" s="42"/>
      <c r="J51" s="75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si="19"/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4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s="30" customFormat="1" ht="21" customHeight="1">
      <c r="A57" s="38"/>
      <c r="B57" s="39" t="s">
        <v>41</v>
      </c>
      <c r="C57" s="40">
        <f>SUM(C50)</f>
        <v>0</v>
      </c>
      <c r="D57" s="40">
        <f t="shared" ref="D57:E57" si="20">SUM(D50)</f>
        <v>1</v>
      </c>
      <c r="E57" s="40">
        <f t="shared" si="20"/>
        <v>0</v>
      </c>
      <c r="F57" s="40">
        <f>SUM(F50:F56)</f>
        <v>0</v>
      </c>
      <c r="G57" s="40">
        <f t="shared" ref="G57:H57" si="21">SUM(G50:G56)</f>
        <v>0</v>
      </c>
      <c r="H57" s="40">
        <f t="shared" si="21"/>
        <v>0</v>
      </c>
      <c r="I57" s="43"/>
      <c r="J57" s="76"/>
    </row>
    <row r="58" spans="1:10" ht="21" customHeight="1">
      <c r="A58" s="38"/>
      <c r="B58" s="39" t="s">
        <v>42</v>
      </c>
      <c r="C58" s="40">
        <f t="shared" ref="C58:H58" si="22">SUM(C57,C49,C45,C42,C37,C32,C29,C26,C16,C13)</f>
        <v>0</v>
      </c>
      <c r="D58" s="40">
        <f t="shared" si="22"/>
        <v>2</v>
      </c>
      <c r="E58" s="40">
        <f t="shared" si="22"/>
        <v>0</v>
      </c>
      <c r="F58" s="40">
        <f t="shared" si="22"/>
        <v>9653.66</v>
      </c>
      <c r="G58" s="40">
        <f t="shared" si="22"/>
        <v>309</v>
      </c>
      <c r="H58" s="40">
        <f t="shared" si="22"/>
        <v>9764.66</v>
      </c>
      <c r="I58" s="43"/>
      <c r="J58" s="44"/>
    </row>
    <row r="62" spans="1:10" ht="21" customHeight="1">
      <c r="A62" s="53" t="s">
        <v>43</v>
      </c>
      <c r="B62" s="54"/>
      <c r="C62" s="55" t="s">
        <v>44</v>
      </c>
      <c r="D62" s="55"/>
      <c r="E62" s="55" t="s">
        <v>45</v>
      </c>
      <c r="F62" s="55"/>
      <c r="G62" s="55" t="s">
        <v>46</v>
      </c>
      <c r="H62" s="55"/>
      <c r="I62" s="45" t="s">
        <v>47</v>
      </c>
    </row>
    <row r="63" spans="1:10" ht="21" customHeight="1">
      <c r="A63" s="59">
        <f>E58</f>
        <v>0</v>
      </c>
      <c r="B63" s="60"/>
      <c r="C63" s="60">
        <f>H58</f>
        <v>9764.66</v>
      </c>
      <c r="D63" s="60"/>
      <c r="E63" s="60">
        <f>F58</f>
        <v>9653.66</v>
      </c>
      <c r="F63" s="60"/>
      <c r="G63" s="60">
        <f>G58</f>
        <v>309</v>
      </c>
      <c r="H63" s="60"/>
      <c r="I63" s="46">
        <f>A63-C63</f>
        <v>-9764.66</v>
      </c>
    </row>
    <row r="65" spans="1:9" ht="21" customHeight="1">
      <c r="A65" s="47" t="s">
        <v>48</v>
      </c>
      <c r="B65" s="48"/>
      <c r="C65" s="49" t="s">
        <v>49</v>
      </c>
      <c r="D65" s="47"/>
      <c r="E65" s="47" t="s">
        <v>50</v>
      </c>
      <c r="F65" s="47"/>
      <c r="G65" s="47" t="s">
        <v>51</v>
      </c>
      <c r="H65" s="47"/>
      <c r="I65" s="48"/>
    </row>
  </sheetData>
  <mergeCells count="76">
    <mergeCell ref="J46:J49"/>
    <mergeCell ref="J50:J57"/>
    <mergeCell ref="H4:I5"/>
    <mergeCell ref="J27:J29"/>
    <mergeCell ref="J30:J32"/>
    <mergeCell ref="J33:J37"/>
    <mergeCell ref="J38:J42"/>
    <mergeCell ref="J43:J45"/>
    <mergeCell ref="J4:J5"/>
    <mergeCell ref="J6:J7"/>
    <mergeCell ref="J8:J13"/>
    <mergeCell ref="J14:J16"/>
    <mergeCell ref="J17:J26"/>
    <mergeCell ref="E33:E36"/>
    <mergeCell ref="E38:E41"/>
    <mergeCell ref="E43:E44"/>
    <mergeCell ref="E46:E48"/>
    <mergeCell ref="E50:E56"/>
    <mergeCell ref="E8:E12"/>
    <mergeCell ref="E14:E15"/>
    <mergeCell ref="E17:E25"/>
    <mergeCell ref="E27:E28"/>
    <mergeCell ref="E30:E31"/>
    <mergeCell ref="D33:D36"/>
    <mergeCell ref="D38:D41"/>
    <mergeCell ref="D43:D44"/>
    <mergeCell ref="D46:D48"/>
    <mergeCell ref="D50:D56"/>
    <mergeCell ref="D8:D12"/>
    <mergeCell ref="D14:D15"/>
    <mergeCell ref="D17:D25"/>
    <mergeCell ref="D27:D28"/>
    <mergeCell ref="D30:D31"/>
    <mergeCell ref="B50:B56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6"/>
    <mergeCell ref="A63:B63"/>
    <mergeCell ref="C63:D63"/>
    <mergeCell ref="E63:F63"/>
    <mergeCell ref="G63:H63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6"/>
    <mergeCell ref="B6:B7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53</v>
      </c>
      <c r="E5" s="5"/>
      <c r="F5" s="82"/>
      <c r="G5" s="82"/>
      <c r="H5" s="5" t="s">
        <v>54</v>
      </c>
      <c r="I5" s="4"/>
      <c r="J5" s="82"/>
      <c r="K5" s="83"/>
    </row>
    <row r="6" spans="2:11" ht="20.100000000000001" customHeight="1">
      <c r="B6" s="6"/>
      <c r="C6" s="7"/>
      <c r="D6" s="8" t="s">
        <v>55</v>
      </c>
      <c r="E6" s="8"/>
      <c r="F6" s="84"/>
      <c r="G6" s="84"/>
      <c r="H6" s="8" t="s">
        <v>56</v>
      </c>
      <c r="I6" s="7"/>
      <c r="J6" s="84"/>
      <c r="K6" s="85"/>
    </row>
    <row r="7" spans="2:11" ht="20.100000000000001" customHeight="1">
      <c r="B7" s="6"/>
      <c r="C7" s="7"/>
      <c r="D7" s="8" t="s">
        <v>57</v>
      </c>
      <c r="E7" s="8"/>
      <c r="F7" s="84"/>
      <c r="G7" s="84"/>
      <c r="H7" s="8" t="s">
        <v>58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59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60</v>
      </c>
      <c r="E10" s="90" t="s">
        <v>61</v>
      </c>
      <c r="F10" s="91"/>
      <c r="G10" s="16" t="s">
        <v>62</v>
      </c>
      <c r="H10" s="15" t="s">
        <v>63</v>
      </c>
      <c r="I10" s="90" t="s">
        <v>64</v>
      </c>
      <c r="J10" s="91"/>
      <c r="K10" s="16" t="s">
        <v>65</v>
      </c>
    </row>
    <row r="11" spans="2:11" ht="20.100000000000001" customHeight="1">
      <c r="B11" s="92">
        <v>1</v>
      </c>
      <c r="C11" s="93"/>
      <c r="D11" s="102" t="s">
        <v>66</v>
      </c>
      <c r="E11" s="92" t="s">
        <v>67</v>
      </c>
      <c r="F11" s="93"/>
      <c r="G11" s="17">
        <v>0</v>
      </c>
      <c r="H11" s="17"/>
      <c r="I11" s="94"/>
      <c r="J11" s="95"/>
      <c r="K11" s="24" t="s">
        <v>68</v>
      </c>
    </row>
    <row r="12" spans="2:11" ht="20.100000000000001" customHeight="1">
      <c r="B12" s="92">
        <v>2</v>
      </c>
      <c r="C12" s="93"/>
      <c r="D12" s="103"/>
      <c r="E12" s="96" t="s">
        <v>69</v>
      </c>
      <c r="F12" s="96"/>
      <c r="G12" s="17">
        <v>0</v>
      </c>
      <c r="H12" s="17"/>
      <c r="I12" s="94"/>
      <c r="J12" s="95"/>
      <c r="K12" s="24" t="s">
        <v>70</v>
      </c>
    </row>
    <row r="13" spans="2:11" ht="20.100000000000001" customHeight="1">
      <c r="B13" s="92">
        <v>3</v>
      </c>
      <c r="C13" s="93"/>
      <c r="D13" s="103"/>
      <c r="E13" s="92" t="s">
        <v>71</v>
      </c>
      <c r="F13" s="93"/>
      <c r="G13" s="17">
        <v>0</v>
      </c>
      <c r="H13" s="17"/>
      <c r="I13" s="94"/>
      <c r="J13" s="95"/>
      <c r="K13" s="24" t="s">
        <v>68</v>
      </c>
    </row>
    <row r="14" spans="2:11" ht="20.100000000000001" customHeight="1">
      <c r="B14" s="92">
        <v>4</v>
      </c>
      <c r="C14" s="93"/>
      <c r="D14" s="103"/>
      <c r="E14" s="92" t="s">
        <v>72</v>
      </c>
      <c r="F14" s="93"/>
      <c r="G14" s="17">
        <v>0</v>
      </c>
      <c r="H14" s="17"/>
      <c r="I14" s="94"/>
      <c r="J14" s="95"/>
      <c r="K14" s="24" t="s">
        <v>73</v>
      </c>
    </row>
    <row r="15" spans="2:11" ht="20.100000000000001" customHeight="1">
      <c r="B15" s="92">
        <v>5</v>
      </c>
      <c r="C15" s="93"/>
      <c r="D15" s="102" t="s">
        <v>40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42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63</v>
      </c>
      <c r="C20" s="100"/>
      <c r="D20" s="100"/>
      <c r="E20" s="100"/>
      <c r="F20" s="100"/>
      <c r="G20" s="100" t="s">
        <v>74</v>
      </c>
      <c r="H20" s="100"/>
      <c r="I20" s="100"/>
      <c r="J20" s="100"/>
      <c r="K20" s="16" t="s">
        <v>75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76</v>
      </c>
      <c r="C23" s="13"/>
      <c r="D23" s="13"/>
      <c r="E23" s="13"/>
      <c r="F23" s="13" t="s">
        <v>49</v>
      </c>
      <c r="G23" s="13" t="s">
        <v>77</v>
      </c>
      <c r="H23" s="13"/>
      <c r="I23" s="13"/>
      <c r="J23" s="13" t="s">
        <v>51</v>
      </c>
      <c r="K23" s="13"/>
    </row>
    <row r="26" spans="1:11" ht="18.75">
      <c r="A26" s="50" t="s">
        <v>78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53</v>
      </c>
      <c r="E28" s="5"/>
      <c r="F28" s="82"/>
      <c r="G28" s="82"/>
      <c r="H28" s="5" t="s">
        <v>54</v>
      </c>
      <c r="I28" s="4"/>
      <c r="J28" s="82"/>
      <c r="K28" s="83"/>
    </row>
    <row r="29" spans="1:11" ht="20.100000000000001" customHeight="1">
      <c r="B29" s="6"/>
      <c r="C29" s="7"/>
      <c r="D29" s="8" t="s">
        <v>55</v>
      </c>
      <c r="E29" s="8"/>
      <c r="F29" s="84"/>
      <c r="G29" s="84"/>
      <c r="H29" s="8" t="s">
        <v>56</v>
      </c>
      <c r="I29" s="7"/>
      <c r="J29" s="84"/>
      <c r="K29" s="85"/>
    </row>
    <row r="30" spans="1:11" ht="20.100000000000001" customHeight="1">
      <c r="B30" s="6"/>
      <c r="C30" s="7"/>
      <c r="D30" s="8" t="s">
        <v>57</v>
      </c>
      <c r="E30" s="8"/>
      <c r="F30" s="84"/>
      <c r="G30" s="84"/>
      <c r="H30" s="8" t="s">
        <v>58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59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79</v>
      </c>
      <c r="E33" s="96" t="s">
        <v>80</v>
      </c>
      <c r="F33" s="96"/>
      <c r="G33" s="17" t="s">
        <v>81</v>
      </c>
      <c r="H33" s="17" t="s">
        <v>82</v>
      </c>
      <c r="I33" s="105" t="s">
        <v>42</v>
      </c>
      <c r="J33" s="105"/>
      <c r="K33" s="28" t="s">
        <v>65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42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76</v>
      </c>
      <c r="C38" s="13"/>
      <c r="D38" s="13"/>
      <c r="E38" s="13"/>
      <c r="F38" s="13" t="s">
        <v>49</v>
      </c>
      <c r="G38" s="13" t="s">
        <v>77</v>
      </c>
      <c r="H38" s="13"/>
      <c r="I38" s="13"/>
      <c r="J38" s="13" t="s">
        <v>51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2018-09-25T07:02:26Z</cp:lastPrinted>
  <dcterms:created xsi:type="dcterms:W3CDTF">2014-04-15T08:52:00Z</dcterms:created>
  <dcterms:modified xsi:type="dcterms:W3CDTF">2018-09-25T09:59:32Z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