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<sst xmlns="http://schemas.openxmlformats.org/spreadsheetml/2006/main" count="56" uniqueCount="56">
  <si>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</si>
  <si>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团号：HHMEA-240111-HCB726</t>
  </si>
  <si>
    <t>会议日期：2024.1.14-2024.1.19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</si>
  <si>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</si>
  <si>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</si>
  <si>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</si>
  <si>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</si>
  <si>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</si>
  <si>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</si>
  <si>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</si>
  <si>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</si>
  <si>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</si>
  <si>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</si>
  <si>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</si>
  <si>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</si>
  <si>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</si>
  <si>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拖车费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</si>
  <si>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</si>
  <si>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</si>
  <si>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</si>
  <si>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</si>
  <si>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</si>
  <si>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</si>
  <si>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李思甜付客户交通费</t>
  </si>
  <si>
    <t>需有客户邮件确认，并抄送合规部。</t>
  </si>
  <si>
    <t>李思甜付客户餐费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</si>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</sst>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workbookViewId="0">
      <selection activeCell="L3" sqref="L3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4.8454545454545" customWidth="1"/>
    <col min="10" max="10" width="39.463636363636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20000</v>
      </c>
      <c r="D8" s="16">
        <v>1</v>
      </c>
      <c r="E8" s="15">
        <f>C8*D8</f>
        <v>20000</v>
      </c>
      <c r="F8" s="15">
        <v>11636</v>
      </c>
      <c r="G8" s="15">
        <v>0</v>
      </c>
      <c r="H8" s="15">
        <v>11636</v>
      </c>
      <c r="I8" s="37" t="s">
        <v>16</v>
      </c>
      <c r="J8" s="38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18</v>
      </c>
      <c r="C13" s="19">
        <f>SUM(C8)</f>
        <v>20000</v>
      </c>
      <c r="D13" s="19">
        <f>SUM(D8)</f>
        <v>1</v>
      </c>
      <c r="E13" s="19">
        <f>SUM(E8)</f>
        <v>20000</v>
      </c>
      <c r="F13" s="19">
        <f>SUM(F8:F12)</f>
        <v>11636</v>
      </c>
      <c r="G13" s="19">
        <f>SUM(G8:G12)</f>
        <v>0</v>
      </c>
      <c r="H13" s="19">
        <f>SUM(H8:H12)</f>
        <v>11636</v>
      </c>
      <c r="I13" s="41"/>
      <c r="J13" s="42"/>
    </row>
    <row r="14" customHeight="1" spans="1:10">
      <c r="A14" s="20">
        <v>2</v>
      </c>
      <c r="B14" s="21" t="s">
        <v>19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v>0</v>
      </c>
      <c r="I14" s="37"/>
      <c r="J14" s="38" t="s">
        <v>20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22</v>
      </c>
      <c r="C17" s="15">
        <v>0</v>
      </c>
      <c r="D17" s="16">
        <v>0</v>
      </c>
      <c r="E17" s="15">
        <f>C17*D17</f>
        <v>0</v>
      </c>
      <c r="F17" s="15">
        <v>146.1</v>
      </c>
      <c r="G17" s="15">
        <v>0</v>
      </c>
      <c r="H17" s="15">
        <v>146.1</v>
      </c>
      <c r="I17" s="37" t="s">
        <v>23</v>
      </c>
      <c r="J17" s="43" t="s">
        <v>24</v>
      </c>
    </row>
    <row r="18" customHeight="1" spans="1:10">
      <c r="A18" s="13"/>
      <c r="B18" s="14"/>
      <c r="C18" s="15"/>
      <c r="D18" s="16"/>
      <c r="E18" s="15"/>
      <c r="F18" s="15">
        <v>141</v>
      </c>
      <c r="G18" s="15">
        <v>0</v>
      </c>
      <c r="H18" s="15">
        <v>141</v>
      </c>
      <c r="I18" s="37" t="s">
        <v>25</v>
      </c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26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287.1</v>
      </c>
      <c r="G21" s="19">
        <f>SUM(G19:G20)</f>
        <v>0</v>
      </c>
      <c r="H21" s="19">
        <f>SUM(H17:H20)</f>
        <v>287.1</v>
      </c>
      <c r="I21" s="41"/>
      <c r="J21" s="45"/>
    </row>
    <row r="22" customHeight="1" spans="1:10">
      <c r="A22" s="20">
        <v>4</v>
      </c>
      <c r="B22" s="21" t="s">
        <v>27</v>
      </c>
      <c r="C22" s="22">
        <v>0</v>
      </c>
      <c r="D22" s="20"/>
      <c r="E22" s="22">
        <f t="shared" ref="E22:E51" si="1">C22*D22</f>
        <v>0</v>
      </c>
      <c r="F22" s="15">
        <v>0</v>
      </c>
      <c r="G22" s="15">
        <v>0</v>
      </c>
      <c r="H22" s="15">
        <v>0</v>
      </c>
      <c r="I22" s="37"/>
      <c r="J22" s="43" t="s">
        <v>28</v>
      </c>
    </row>
    <row r="23" customHeight="1" spans="1:10">
      <c r="A23" s="26"/>
      <c r="B23" s="27"/>
      <c r="C23" s="28"/>
      <c r="D23" s="2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29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30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>
        <v>0</v>
      </c>
      <c r="J28" s="38" t="s">
        <v>31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32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33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34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35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36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37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38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39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40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41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42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43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44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45</v>
      </c>
      <c r="C59" s="19">
        <f t="shared" ref="C59:H59" si="16">SUM(C58,C50,C46,C43,C38,C33,C27,C21,C16,C13)</f>
        <v>20000</v>
      </c>
      <c r="D59" s="19">
        <f t="shared" si="16"/>
        <v>1</v>
      </c>
      <c r="E59" s="19">
        <f t="shared" si="16"/>
        <v>20000</v>
      </c>
      <c r="F59" s="19">
        <f t="shared" si="16"/>
        <v>11923.1</v>
      </c>
      <c r="G59" s="19">
        <f t="shared" si="16"/>
        <v>0</v>
      </c>
      <c r="H59" s="19">
        <f t="shared" si="16"/>
        <v>11923.1</v>
      </c>
      <c r="I59" s="41"/>
      <c r="J59" s="49"/>
    </row>
    <row r="63" customHeight="1" spans="1:9">
      <c r="A63" s="31" t="s">
        <v>46</v>
      </c>
      <c r="B63" s="32"/>
      <c r="C63" s="33" t="s">
        <v>47</v>
      </c>
      <c r="D63" s="33"/>
      <c r="E63" s="33" t="s">
        <v>48</v>
      </c>
      <c r="F63" s="33"/>
      <c r="G63" s="33" t="s">
        <v>49</v>
      </c>
      <c r="H63" s="33"/>
      <c r="I63" s="50" t="s">
        <v>50</v>
      </c>
    </row>
    <row r="64" customHeight="1" spans="1:9">
      <c r="A64" s="34">
        <f>C59</f>
        <v>20000</v>
      </c>
      <c r="B64" s="35"/>
      <c r="C64" s="35">
        <f>H59</f>
        <v>11923.1</v>
      </c>
      <c r="D64" s="35"/>
      <c r="E64" s="35">
        <f>F59</f>
        <v>11923.1</v>
      </c>
      <c r="F64" s="35"/>
      <c r="G64" s="35">
        <f>G59</f>
        <v>0</v>
      </c>
      <c r="H64" s="35"/>
      <c r="I64" s="51">
        <f>A64-C64</f>
        <v>8076.9</v>
      </c>
    </row>
    <row r="66" customHeight="1" spans="1:9">
      <c r="A66" s="52" t="s">
        <v>51</v>
      </c>
      <c r="B66" s="1" t="s">
        <v>52</v>
      </c>
      <c r="C66" s="53" t="s">
        <v>53</v>
      </c>
      <c r="D66" s="52"/>
      <c r="E66" s="52" t="s">
        <v>54</v>
      </c>
      <c r="F66" s="52"/>
      <c r="G66" s="52" t="s">
        <v>55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6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2023-06-29T03:02:00Z</cp:lastPrinted>
  <dcterms:modified xsi:type="dcterms:W3CDTF">2024-01-23T02:59:47Z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0434F38927144F11BDC095E1EC173FFA_12</vt:lpwstr>
  </property>
</Properties>
</file>