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"/>
    </mc:Choice>
  </mc:AlternateContent>
  <xr:revisionPtr revIDLastSave="0" documentId="8_{3B8BED4D-5A68-C348-B0BD-A38682B3D9F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F16" i="3"/>
  <c r="H18" i="3"/>
  <c r="F18" i="3"/>
  <c r="H17" i="3"/>
  <c r="H16" i="3" l="1"/>
  <c r="H8" i="3"/>
  <c r="F45" i="3"/>
  <c r="C50" i="3" s="1"/>
  <c r="I50" i="3" s="1"/>
  <c r="H15" i="3"/>
  <c r="G41" i="4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5" i="3"/>
  <c r="E50" i="3" s="1"/>
  <c r="D37" i="3"/>
  <c r="C37" i="3"/>
  <c r="E35" i="3"/>
  <c r="E37" i="3" s="1"/>
  <c r="D34" i="3"/>
  <c r="C34" i="3"/>
  <c r="E32" i="3"/>
  <c r="E34" i="3" s="1"/>
  <c r="D31" i="3"/>
  <c r="C31" i="3"/>
  <c r="E28" i="3"/>
  <c r="E31" i="3" s="1"/>
  <c r="D23" i="3"/>
  <c r="D19" i="3"/>
  <c r="C19" i="3"/>
  <c r="E15" i="3"/>
  <c r="E19" i="3" s="1"/>
  <c r="D14" i="3"/>
  <c r="C14" i="3"/>
  <c r="E12" i="3"/>
  <c r="E14" i="3" s="1"/>
  <c r="E11" i="3"/>
  <c r="D11" i="3"/>
  <c r="C11" i="3"/>
  <c r="H45" i="3" l="1"/>
  <c r="G50" i="3" s="1"/>
</calcChain>
</file>

<file path=xl/sharedStrings.xml><?xml version="1.0" encoding="utf-8"?>
<sst xmlns="http://schemas.openxmlformats.org/spreadsheetml/2006/main" count="171" uniqueCount="124">
  <si>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</si>
  <si>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</si>
  <si>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</si>
  <si>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</si>
  <si>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</si>
  <si>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</si>
  <si>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</si>
  <si>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</si>
  <si>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</si>
  <si>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</si>
  <si>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</si>
  <si>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</si>
  <si>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</si>
  <si>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</si>
  <si>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</si>
  <si>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</si>
  <si>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</si>
  <si>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</si>
  <si>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</si>
  <si>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</si>
  <si>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</si>
  <si>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</si>
  <si>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</si>
  <si>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</si>
  <si>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</si>
  <si>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</si>
  <si>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</si>
  <si>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</si>
  <si>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</si>
  <si>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</si>
  <si>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</si>
  <si>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</si>
  <si>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</si>
  <si>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</si>
  <si>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</si>
  <si>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</si>
  <si>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</si>
  <si>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</si>
  <si>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</si>
  <si>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</si>
  <si>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</si>
  <si>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</si>
  <si>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</si>
  <si>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</si>
  <si>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</si>
  <si>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</si>
  <si>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</si>
  <si>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</si>
  <si>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</si>
  <si>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</si>
  <si>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</si>
  <si>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</si>
  <si>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</si>
  <si>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</si>
  <si>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</si>
  <si>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</si>
  <si>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</si>
  <si>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</si>
  <si>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</si>
  <si>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</si>
  <si>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</si>
  <si>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</si>
  <si>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</si>
  <si>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</si>
  <si>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</si>
  <si>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</si>
  <si>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</si>
  <si>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</si>
  <si>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</si>
  <si>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</si>
  <si>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</si>
  <si>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</si>
  <si>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</si>
  <si>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</si>
  <si>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</si>
  <si>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</si>
  <si>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</si>
  <si>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</si>
  <si>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</si>
  <si>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</si>
  <si>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</si>
  <si>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</si>
  <si>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</si>
  <si>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</si>
  <si>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</si>
  <si>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</si>
  <si>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</si>
  <si>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</si>
  <si>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</si>
  <si>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</si>
  <si>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</si>
  <si>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</si>
  <si>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</si>
  <si>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</si>
  <si>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</si>
  <si>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</si>
  <si>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</si>
  <si>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</si>
  <si>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</si>
  <si>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</si>
  <si>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</si>
  <si>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</si>
  <si>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</si>
  <si>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</si>
  <si>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</si>
  <si>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</si>
  <si>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</si>
  <si>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</si>
  <si>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</si>
  <si>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</si>
  <si>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</si>
  <si>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</si>
  <si>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</si>
  <si>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</si>
  <si>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</si>
  <si>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</si>
  <si>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</si>
  <si>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</si>
  <si>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</si>
  <si>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</si>
  <si>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胜券在握-刘循子墨</t>
    <phoneticPr fontId="13" type="noConversion"/>
  </si>
  <si>
    <t>胜券在握-邓超</t>
    <phoneticPr fontId="13" type="noConversion"/>
  </si>
  <si>
    <t>胜券在握-邓家佳</t>
    <phoneticPr fontId="13" type="noConversion"/>
  </si>
  <si>
    <t>胜券在握-张本煜&amp;柯达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</si>
</sst>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0" fontId="0" fillId="0" borderId="15" xfId="0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40" fontId="9" fillId="0" borderId="15" xfId="0" applyNumberFormat="1" applyFont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2"/>
  <sheetViews>
    <sheetView tabSelected="1" topLeftCell="A2" zoomScale="165" zoomScaleNormal="83" workbookViewId="0">
      <selection activeCell="F18" sqref="F18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3.33203125" style="166" bestFit="1" customWidth="1"/>
    <col min="10" max="10" width="39.5" style="62" customWidth="1"/>
    <col min="11" max="11" width="9.6640625"/>
  </cols>
  <sheetData>
    <row r="2" spans="1:12" ht="21" customHeight="1">
      <c r="C2" s="81" t="s">
        <v>0</v>
      </c>
      <c r="D2" s="81"/>
      <c r="E2" s="81"/>
      <c r="F2" s="81"/>
      <c r="G2" s="81"/>
      <c r="H2" s="81"/>
      <c r="I2" s="160"/>
      <c r="J2" s="75"/>
      <c r="K2" s="76"/>
      <c r="L2" s="76"/>
    </row>
    <row r="4" spans="1:12" ht="21" customHeight="1">
      <c r="H4" s="111" t="s">
        <v>1</v>
      </c>
      <c r="I4" s="112"/>
      <c r="J4" s="111" t="s">
        <v>2</v>
      </c>
    </row>
    <row r="5" spans="1:12" ht="21" customHeight="1">
      <c r="H5" s="113"/>
      <c r="I5" s="114"/>
      <c r="J5" s="113"/>
    </row>
    <row r="6" spans="1:12" ht="21" customHeight="1">
      <c r="A6" s="94" t="s">
        <v>3</v>
      </c>
      <c r="B6" s="99" t="s">
        <v>4</v>
      </c>
      <c r="C6" s="82" t="s">
        <v>5</v>
      </c>
      <c r="D6" s="82"/>
      <c r="E6" s="82"/>
      <c r="F6" s="83" t="s">
        <v>6</v>
      </c>
      <c r="G6" s="83"/>
      <c r="H6" s="83"/>
      <c r="I6" s="84"/>
      <c r="J6" s="115" t="s">
        <v>7</v>
      </c>
    </row>
    <row r="7" spans="1:12" ht="21" customHeight="1">
      <c r="A7" s="94"/>
      <c r="B7" s="99"/>
      <c r="C7" s="64" t="s">
        <v>8</v>
      </c>
      <c r="D7" s="65" t="s">
        <v>9</v>
      </c>
      <c r="E7" s="63" t="s">
        <v>10</v>
      </c>
      <c r="F7" s="72" t="s">
        <v>11</v>
      </c>
      <c r="G7" s="72" t="s">
        <v>12</v>
      </c>
      <c r="H7" s="72" t="s">
        <v>13</v>
      </c>
      <c r="I7" s="79" t="s">
        <v>14</v>
      </c>
      <c r="J7" s="115"/>
    </row>
    <row r="8" spans="1:12" ht="14">
      <c r="A8" s="95">
        <v>1</v>
      </c>
      <c r="B8" s="88" t="s">
        <v>15</v>
      </c>
      <c r="C8" s="100"/>
      <c r="D8" s="104"/>
      <c r="E8" s="100"/>
      <c r="F8" s="73">
        <v>0</v>
      </c>
      <c r="G8" s="73">
        <v>0</v>
      </c>
      <c r="H8" s="73">
        <f>F8+G8</f>
        <v>0</v>
      </c>
      <c r="I8" s="80"/>
      <c r="J8" s="105" t="s">
        <v>16</v>
      </c>
    </row>
    <row r="9" spans="1:12" ht="21" customHeight="1">
      <c r="A9" s="95"/>
      <c r="B9" s="88"/>
      <c r="C9" s="100"/>
      <c r="D9" s="104"/>
      <c r="E9" s="100"/>
      <c r="G9" s="73"/>
      <c r="H9" s="73"/>
      <c r="I9" s="77"/>
      <c r="J9" s="106"/>
    </row>
    <row r="10" spans="1:12" ht="21" customHeight="1">
      <c r="A10" s="95"/>
      <c r="B10" s="88"/>
      <c r="C10" s="100"/>
      <c r="D10" s="104"/>
      <c r="E10" s="100"/>
      <c r="F10" s="73"/>
      <c r="G10" s="73"/>
      <c r="H10" s="73"/>
      <c r="I10" s="77"/>
      <c r="J10" s="106"/>
    </row>
    <row r="11" spans="1:12" s="59" customFormat="1" ht="21" customHeight="1">
      <c r="A11" s="67"/>
      <c r="B11" s="68" t="s">
        <v>17</v>
      </c>
      <c r="C11" s="69">
        <f>SUM(C8)</f>
        <v>0</v>
      </c>
      <c r="D11" s="69">
        <f>SUM(D8)</f>
        <v>0</v>
      </c>
      <c r="E11" s="69">
        <f>SUM(E8)</f>
        <v>0</v>
      </c>
      <c r="F11" s="69"/>
      <c r="G11" s="69"/>
      <c r="H11" s="69"/>
      <c r="I11" s="161"/>
      <c r="J11" s="107"/>
    </row>
    <row r="12" spans="1:12" ht="21" customHeight="1">
      <c r="A12" s="96">
        <v>2</v>
      </c>
      <c r="B12" s="89" t="s">
        <v>18</v>
      </c>
      <c r="C12" s="101">
        <v>0</v>
      </c>
      <c r="D12" s="96"/>
      <c r="E12" s="101">
        <f>C12*D12</f>
        <v>0</v>
      </c>
      <c r="F12" s="66"/>
      <c r="G12" s="66"/>
      <c r="H12" s="66"/>
      <c r="I12" s="77"/>
      <c r="J12" s="105" t="s">
        <v>19</v>
      </c>
    </row>
    <row r="13" spans="1:12" ht="21" customHeight="1">
      <c r="A13" s="97"/>
      <c r="B13" s="90"/>
      <c r="C13" s="102"/>
      <c r="D13" s="97"/>
      <c r="E13" s="102"/>
      <c r="F13" s="66"/>
      <c r="G13" s="66"/>
      <c r="H13" s="66"/>
      <c r="I13" s="77"/>
      <c r="J13" s="106"/>
    </row>
    <row r="14" spans="1:12" s="59" customFormat="1" ht="21" customHeight="1">
      <c r="A14" s="67"/>
      <c r="B14" s="68" t="s">
        <v>20</v>
      </c>
      <c r="C14" s="69">
        <f>SUM(C12)</f>
        <v>0</v>
      </c>
      <c r="D14" s="69">
        <f>SUM(D12)</f>
        <v>0</v>
      </c>
      <c r="E14" s="69">
        <f>SUM(E12)</f>
        <v>0</v>
      </c>
      <c r="F14" s="69"/>
      <c r="G14" s="69"/>
      <c r="H14" s="69"/>
      <c r="I14" s="161"/>
      <c r="J14" s="107"/>
    </row>
    <row r="15" spans="1:12" ht="21" customHeight="1">
      <c r="A15" s="96">
        <v>3</v>
      </c>
      <c r="B15" s="89" t="s">
        <v>21</v>
      </c>
      <c r="C15" s="101">
        <v>0</v>
      </c>
      <c r="D15" s="96"/>
      <c r="E15" s="101">
        <f>C15*D15</f>
        <v>0</v>
      </c>
      <c r="F15" s="73">
        <v>982.62</v>
      </c>
      <c r="G15" s="73">
        <v>0</v>
      </c>
      <c r="H15" s="73">
        <f>F15+G15</f>
        <v>982.62</v>
      </c>
      <c r="I15" s="80" t="s">
        <v>120</v>
      </c>
      <c r="J15" s="108" t="s">
        <v>22</v>
      </c>
    </row>
    <row r="16" spans="1:12" ht="21" customHeight="1">
      <c r="A16" s="98"/>
      <c r="B16" s="91"/>
      <c r="C16" s="103"/>
      <c r="D16" s="98"/>
      <c r="E16" s="103"/>
      <c r="F16" s="73">
        <f>135.6+325.9+171</f>
        <v>632.5</v>
      </c>
      <c r="G16" s="73">
        <v>0</v>
      </c>
      <c r="H16" s="73">
        <f>F16+G16</f>
        <v>632.5</v>
      </c>
      <c r="I16" s="80" t="s">
        <v>121</v>
      </c>
      <c r="J16" s="109"/>
    </row>
    <row r="17" spans="1:10" ht="21" customHeight="1">
      <c r="A17" s="98"/>
      <c r="B17" s="91"/>
      <c r="C17" s="103"/>
      <c r="D17" s="98"/>
      <c r="E17" s="103"/>
      <c r="F17" s="66">
        <f>439.6+384.9</f>
        <v>824.5</v>
      </c>
      <c r="G17" s="73">
        <v>0</v>
      </c>
      <c r="H17" s="73">
        <f>F17+G17</f>
        <v>824.5</v>
      </c>
      <c r="I17" s="80" t="s">
        <v>122</v>
      </c>
      <c r="J17" s="109"/>
    </row>
    <row r="18" spans="1:10" ht="21" customHeight="1">
      <c r="A18" s="97"/>
      <c r="B18" s="90"/>
      <c r="C18" s="102"/>
      <c r="D18" s="97"/>
      <c r="E18" s="102"/>
      <c r="F18" s="66">
        <f>32.4+53.6+124+418.2+266.2+99+92.16+80+66+63+54.8+54.6</f>
        <v>1403.96</v>
      </c>
      <c r="G18" s="73">
        <v>0</v>
      </c>
      <c r="H18" s="73">
        <f>F18+G18</f>
        <v>1403.96</v>
      </c>
      <c r="I18" s="80" t="s">
        <v>123</v>
      </c>
      <c r="J18" s="109"/>
    </row>
    <row r="19" spans="1:10" s="59" customFormat="1" ht="21" customHeight="1">
      <c r="A19" s="67"/>
      <c r="B19" s="68" t="s">
        <v>23</v>
      </c>
      <c r="C19" s="69">
        <f>SUM(C15)</f>
        <v>0</v>
      </c>
      <c r="D19" s="69">
        <f>SUM(D15)</f>
        <v>0</v>
      </c>
      <c r="E19" s="69">
        <f>SUM(E15)</f>
        <v>0</v>
      </c>
      <c r="F19" s="69"/>
      <c r="G19" s="69"/>
      <c r="H19" s="69"/>
      <c r="I19" s="161"/>
      <c r="J19" s="110"/>
    </row>
    <row r="20" spans="1:10" ht="14">
      <c r="A20" s="95">
        <v>4</v>
      </c>
      <c r="B20" s="88" t="s">
        <v>24</v>
      </c>
      <c r="C20" s="100"/>
      <c r="D20" s="104"/>
      <c r="E20" s="100"/>
      <c r="F20" s="66"/>
      <c r="H20" s="66"/>
      <c r="I20" s="77"/>
      <c r="J20" s="108"/>
    </row>
    <row r="21" spans="1:10" ht="14">
      <c r="A21" s="95"/>
      <c r="B21" s="88"/>
      <c r="C21" s="100"/>
      <c r="D21" s="104"/>
      <c r="E21" s="100"/>
      <c r="F21" s="66"/>
      <c r="G21" s="66"/>
      <c r="H21" s="66"/>
      <c r="I21" s="77"/>
      <c r="J21" s="109"/>
    </row>
    <row r="22" spans="1:10" ht="21" customHeight="1">
      <c r="A22" s="95"/>
      <c r="B22" s="88"/>
      <c r="C22" s="100"/>
      <c r="D22" s="104"/>
      <c r="E22" s="100"/>
      <c r="F22" s="66"/>
      <c r="H22" s="66"/>
      <c r="I22" s="77"/>
      <c r="J22" s="109"/>
    </row>
    <row r="23" spans="1:10" s="59" customFormat="1" ht="21" customHeight="1">
      <c r="A23" s="67"/>
      <c r="B23" s="68" t="s">
        <v>25</v>
      </c>
      <c r="C23" s="69">
        <v>0</v>
      </c>
      <c r="D23" s="69">
        <f>SUM(D20)</f>
        <v>0</v>
      </c>
      <c r="E23" s="69"/>
      <c r="F23" s="69"/>
      <c r="G23" s="69"/>
      <c r="H23" s="69"/>
      <c r="I23" s="161"/>
      <c r="J23" s="110"/>
    </row>
    <row r="24" spans="1:10" ht="14">
      <c r="A24" s="96">
        <v>5</v>
      </c>
      <c r="B24" s="89" t="s">
        <v>26</v>
      </c>
      <c r="C24" s="101">
        <v>0</v>
      </c>
      <c r="D24" s="96">
        <v>0</v>
      </c>
      <c r="E24" s="101">
        <v>0</v>
      </c>
      <c r="F24" s="73"/>
      <c r="G24" s="73"/>
      <c r="H24" s="73"/>
      <c r="I24" s="77"/>
      <c r="J24" s="105" t="s">
        <v>27</v>
      </c>
    </row>
    <row r="25" spans="1:10" ht="21" customHeight="1">
      <c r="A25" s="98"/>
      <c r="B25" s="91"/>
      <c r="C25" s="103"/>
      <c r="D25" s="98"/>
      <c r="E25" s="103"/>
      <c r="F25" s="73"/>
      <c r="G25" s="73"/>
      <c r="H25" s="73"/>
      <c r="I25" s="73"/>
      <c r="J25" s="106"/>
    </row>
    <row r="26" spans="1:10" ht="21" customHeight="1">
      <c r="A26" s="98"/>
      <c r="B26" s="91"/>
      <c r="C26" s="103"/>
      <c r="D26" s="98"/>
      <c r="E26" s="103"/>
      <c r="F26" s="73"/>
      <c r="G26" s="73"/>
      <c r="H26" s="73"/>
      <c r="I26" s="77"/>
      <c r="J26" s="106"/>
    </row>
    <row r="27" spans="1:10" s="59" customFormat="1" ht="21" customHeight="1">
      <c r="A27" s="67"/>
      <c r="B27" s="68" t="s">
        <v>28</v>
      </c>
      <c r="C27" s="69"/>
      <c r="D27" s="69"/>
      <c r="E27" s="69"/>
      <c r="F27" s="69"/>
      <c r="G27" s="69"/>
      <c r="H27" s="69"/>
      <c r="I27" s="161"/>
      <c r="J27" s="107"/>
    </row>
    <row r="28" spans="1:10" ht="21" customHeight="1">
      <c r="A28" s="95">
        <v>6</v>
      </c>
      <c r="B28" s="88" t="s">
        <v>29</v>
      </c>
      <c r="C28" s="100">
        <v>0</v>
      </c>
      <c r="D28" s="104"/>
      <c r="E28" s="100">
        <f>C28*D28</f>
        <v>0</v>
      </c>
      <c r="F28" s="74"/>
      <c r="G28" s="74"/>
      <c r="I28" s="162"/>
      <c r="J28" s="105" t="s">
        <v>30</v>
      </c>
    </row>
    <row r="29" spans="1:10" ht="21" customHeight="1">
      <c r="A29" s="95"/>
      <c r="B29" s="88"/>
      <c r="C29" s="100"/>
      <c r="D29" s="104"/>
      <c r="E29" s="100"/>
      <c r="F29" s="74"/>
      <c r="G29" s="74"/>
      <c r="H29" s="74"/>
      <c r="I29" s="162"/>
      <c r="J29" s="106"/>
    </row>
    <row r="30" spans="1:10" ht="21" customHeight="1">
      <c r="A30" s="95"/>
      <c r="B30" s="88"/>
      <c r="C30" s="100"/>
      <c r="D30" s="104"/>
      <c r="E30" s="100"/>
      <c r="F30" s="66"/>
      <c r="G30" s="66"/>
      <c r="H30" s="66"/>
      <c r="I30" s="77"/>
      <c r="J30" s="109"/>
    </row>
    <row r="31" spans="1:10" s="59" customFormat="1" ht="21" customHeight="1">
      <c r="A31" s="67"/>
      <c r="B31" s="68" t="s">
        <v>31</v>
      </c>
      <c r="C31" s="69">
        <f>SUM(C28)</f>
        <v>0</v>
      </c>
      <c r="D31" s="69">
        <f>SUM(D28)</f>
        <v>0</v>
      </c>
      <c r="E31" s="69">
        <f>SUM(E28)</f>
        <v>0</v>
      </c>
      <c r="F31" s="69"/>
      <c r="G31" s="69"/>
      <c r="H31" s="69"/>
      <c r="I31" s="161"/>
      <c r="J31" s="110"/>
    </row>
    <row r="32" spans="1:10" ht="21" customHeight="1">
      <c r="A32" s="95">
        <v>7</v>
      </c>
      <c r="B32" s="88" t="s">
        <v>32</v>
      </c>
      <c r="C32" s="100">
        <v>0</v>
      </c>
      <c r="D32" s="104"/>
      <c r="E32" s="100">
        <f>C32*D32</f>
        <v>0</v>
      </c>
      <c r="F32" s="66"/>
      <c r="G32" s="66"/>
      <c r="H32" s="66"/>
      <c r="I32" s="77"/>
      <c r="J32" s="108"/>
    </row>
    <row r="33" spans="1:10" ht="21" customHeight="1">
      <c r="A33" s="95"/>
      <c r="B33" s="88"/>
      <c r="C33" s="100"/>
      <c r="D33" s="104"/>
      <c r="E33" s="100"/>
      <c r="F33" s="66"/>
      <c r="G33" s="66"/>
      <c r="H33" s="66"/>
      <c r="I33" s="77"/>
      <c r="J33" s="109"/>
    </row>
    <row r="34" spans="1:10" s="59" customFormat="1" ht="21" customHeight="1">
      <c r="A34" s="67"/>
      <c r="B34" s="68" t="s">
        <v>33</v>
      </c>
      <c r="C34" s="69">
        <f>SUM(C32)</f>
        <v>0</v>
      </c>
      <c r="D34" s="69">
        <f>SUM(D32)</f>
        <v>0</v>
      </c>
      <c r="E34" s="69">
        <f>SUM(E32)</f>
        <v>0</v>
      </c>
      <c r="F34" s="69"/>
      <c r="G34" s="69"/>
      <c r="H34" s="69"/>
      <c r="I34" s="161"/>
      <c r="J34" s="110"/>
    </row>
    <row r="35" spans="1:10" ht="21" customHeight="1">
      <c r="A35" s="95">
        <v>8</v>
      </c>
      <c r="B35" s="88" t="s">
        <v>34</v>
      </c>
      <c r="C35" s="100">
        <v>0</v>
      </c>
      <c r="D35" s="104"/>
      <c r="E35" s="100">
        <f>C35*D35</f>
        <v>0</v>
      </c>
      <c r="F35" s="66"/>
      <c r="G35" s="66"/>
      <c r="H35" s="66"/>
      <c r="I35" s="77"/>
      <c r="J35" s="108" t="s">
        <v>35</v>
      </c>
    </row>
    <row r="36" spans="1:10" ht="21" customHeight="1">
      <c r="A36" s="95"/>
      <c r="B36" s="88"/>
      <c r="C36" s="100"/>
      <c r="D36" s="104"/>
      <c r="E36" s="100"/>
      <c r="F36" s="66"/>
      <c r="G36" s="66"/>
      <c r="H36" s="66"/>
      <c r="I36" s="77"/>
      <c r="J36" s="109"/>
    </row>
    <row r="37" spans="1:10" s="59" customFormat="1" ht="21" customHeight="1">
      <c r="A37" s="67"/>
      <c r="B37" s="68" t="s">
        <v>36</v>
      </c>
      <c r="C37" s="69">
        <f>SUM(C35)</f>
        <v>0</v>
      </c>
      <c r="D37" s="69">
        <f t="shared" ref="D37:E37" si="0">SUM(D35)</f>
        <v>0</v>
      </c>
      <c r="E37" s="69">
        <f t="shared" si="0"/>
        <v>0</v>
      </c>
      <c r="F37" s="69"/>
      <c r="G37" s="69"/>
      <c r="H37" s="69"/>
      <c r="I37" s="161"/>
      <c r="J37" s="110"/>
    </row>
    <row r="38" spans="1:10" ht="21" customHeight="1">
      <c r="A38" s="95">
        <v>9</v>
      </c>
      <c r="B38" s="88" t="s">
        <v>37</v>
      </c>
      <c r="C38" s="100"/>
      <c r="D38" s="104"/>
      <c r="E38" s="100"/>
      <c r="F38" s="66"/>
      <c r="G38" s="66"/>
      <c r="H38" s="66"/>
      <c r="I38" s="77"/>
      <c r="J38" s="105" t="s">
        <v>38</v>
      </c>
    </row>
    <row r="39" spans="1:10" ht="21" customHeight="1">
      <c r="A39" s="95"/>
      <c r="B39" s="88"/>
      <c r="C39" s="100"/>
      <c r="D39" s="104"/>
      <c r="E39" s="100"/>
      <c r="F39" s="66"/>
      <c r="G39" s="66"/>
      <c r="H39" s="66"/>
      <c r="I39" s="77"/>
      <c r="J39" s="106"/>
    </row>
    <row r="40" spans="1:10" s="59" customFormat="1" ht="21" customHeight="1">
      <c r="A40" s="67"/>
      <c r="B40" s="68" t="s">
        <v>39</v>
      </c>
      <c r="C40" s="69"/>
      <c r="D40" s="69"/>
      <c r="E40" s="69"/>
      <c r="F40" s="69"/>
      <c r="G40" s="69"/>
      <c r="H40" s="69"/>
      <c r="I40" s="161"/>
      <c r="J40" s="107"/>
    </row>
    <row r="41" spans="1:10" ht="21" customHeight="1">
      <c r="A41" s="96">
        <v>10</v>
      </c>
      <c r="B41" s="89" t="s">
        <v>40</v>
      </c>
      <c r="C41" s="101"/>
      <c r="D41" s="96"/>
      <c r="E41" s="101"/>
      <c r="F41" s="66"/>
      <c r="G41" s="66"/>
      <c r="H41" s="66"/>
      <c r="I41" s="77"/>
      <c r="J41" s="108" t="s">
        <v>41</v>
      </c>
    </row>
    <row r="42" spans="1:10" ht="21" customHeight="1">
      <c r="A42" s="98"/>
      <c r="B42" s="91"/>
      <c r="C42" s="103"/>
      <c r="D42" s="98"/>
      <c r="E42" s="103"/>
      <c r="F42" s="66"/>
      <c r="G42" s="66"/>
      <c r="H42" s="66"/>
      <c r="I42" s="77"/>
      <c r="J42" s="109"/>
    </row>
    <row r="43" spans="1:10" ht="21" customHeight="1">
      <c r="A43" s="98"/>
      <c r="B43" s="91"/>
      <c r="C43" s="103"/>
      <c r="D43" s="98"/>
      <c r="E43" s="103"/>
      <c r="F43" s="66"/>
      <c r="G43" s="66"/>
      <c r="H43" s="66"/>
      <c r="I43" s="77"/>
      <c r="J43" s="109"/>
    </row>
    <row r="44" spans="1:10" s="59" customFormat="1" ht="21" customHeight="1">
      <c r="A44" s="67"/>
      <c r="B44" s="68" t="s">
        <v>42</v>
      </c>
      <c r="C44" s="69"/>
      <c r="D44" s="69"/>
      <c r="E44" s="69"/>
      <c r="F44" s="69"/>
      <c r="G44" s="69"/>
      <c r="H44" s="69"/>
      <c r="I44" s="161"/>
      <c r="J44" s="110"/>
    </row>
    <row r="45" spans="1:10" ht="21" customHeight="1">
      <c r="A45" s="67"/>
      <c r="B45" s="68" t="s">
        <v>43</v>
      </c>
      <c r="C45" s="69"/>
      <c r="D45" s="69"/>
      <c r="E45" s="69">
        <v>0</v>
      </c>
      <c r="F45" s="69">
        <f>SUM(F8:F43)</f>
        <v>3843.58</v>
      </c>
      <c r="G45" s="69">
        <f>SUM(G15:G44)</f>
        <v>0</v>
      </c>
      <c r="H45" s="69">
        <f>F45-G45</f>
        <v>3843.58</v>
      </c>
      <c r="I45" s="161"/>
      <c r="J45" s="78"/>
    </row>
    <row r="49" spans="1:9" ht="21" customHeight="1">
      <c r="A49" s="85" t="s">
        <v>44</v>
      </c>
      <c r="B49" s="86"/>
      <c r="C49" s="87" t="s">
        <v>45</v>
      </c>
      <c r="D49" s="87"/>
      <c r="E49" s="87" t="s">
        <v>46</v>
      </c>
      <c r="F49" s="87"/>
      <c r="G49" s="87" t="s">
        <v>47</v>
      </c>
      <c r="H49" s="87"/>
      <c r="I49" s="163" t="s">
        <v>48</v>
      </c>
    </row>
    <row r="50" spans="1:9" ht="21" customHeight="1">
      <c r="A50" s="92">
        <v>0</v>
      </c>
      <c r="B50" s="93"/>
      <c r="C50" s="93">
        <f>F45</f>
        <v>3843.58</v>
      </c>
      <c r="D50" s="93"/>
      <c r="E50" s="93">
        <f>G45</f>
        <v>0</v>
      </c>
      <c r="F50" s="93"/>
      <c r="G50" s="93">
        <f>H45</f>
        <v>3843.58</v>
      </c>
      <c r="H50" s="93"/>
      <c r="I50" s="164">
        <f>A50-C50</f>
        <v>-3843.58</v>
      </c>
    </row>
    <row r="52" spans="1:9" ht="21" customHeight="1">
      <c r="A52" s="70" t="s">
        <v>49</v>
      </c>
      <c r="B52" s="59"/>
      <c r="C52" s="71" t="s">
        <v>50</v>
      </c>
      <c r="D52" s="70"/>
      <c r="E52" s="70" t="s">
        <v>51</v>
      </c>
      <c r="F52" s="70"/>
      <c r="G52" s="70" t="s">
        <v>52</v>
      </c>
      <c r="H52" s="70"/>
      <c r="I52" s="165"/>
    </row>
  </sheetData>
  <mergeCells count="76">
    <mergeCell ref="A15:A18"/>
    <mergeCell ref="J38:J40"/>
    <mergeCell ref="J41:J44"/>
    <mergeCell ref="H4:I5"/>
    <mergeCell ref="J20:J23"/>
    <mergeCell ref="J24:J27"/>
    <mergeCell ref="J28:J31"/>
    <mergeCell ref="J32:J34"/>
    <mergeCell ref="J35:J37"/>
    <mergeCell ref="J4:J5"/>
    <mergeCell ref="J6:J7"/>
    <mergeCell ref="J8:J11"/>
    <mergeCell ref="J12:J14"/>
    <mergeCell ref="J15:J19"/>
    <mergeCell ref="E28:E30"/>
    <mergeCell ref="E32:E33"/>
    <mergeCell ref="E35:E36"/>
    <mergeCell ref="E38:E39"/>
    <mergeCell ref="E41:E43"/>
    <mergeCell ref="E8:E10"/>
    <mergeCell ref="E12:E13"/>
    <mergeCell ref="E20:E22"/>
    <mergeCell ref="E24:E26"/>
    <mergeCell ref="E15:E18"/>
    <mergeCell ref="D28:D30"/>
    <mergeCell ref="D32:D33"/>
    <mergeCell ref="D35:D36"/>
    <mergeCell ref="D38:D39"/>
    <mergeCell ref="D41:D43"/>
    <mergeCell ref="D8:D10"/>
    <mergeCell ref="D12:D13"/>
    <mergeCell ref="D20:D22"/>
    <mergeCell ref="D24:D26"/>
    <mergeCell ref="D15:D18"/>
    <mergeCell ref="B41:B43"/>
    <mergeCell ref="C8:C10"/>
    <mergeCell ref="C12:C13"/>
    <mergeCell ref="C20:C22"/>
    <mergeCell ref="C24:C26"/>
    <mergeCell ref="C28:C30"/>
    <mergeCell ref="C32:C33"/>
    <mergeCell ref="C35:C36"/>
    <mergeCell ref="C38:C39"/>
    <mergeCell ref="C41:C43"/>
    <mergeCell ref="B15:B18"/>
    <mergeCell ref="C15:C18"/>
    <mergeCell ref="A50:B50"/>
    <mergeCell ref="C50:D50"/>
    <mergeCell ref="E50:F50"/>
    <mergeCell ref="G50:H50"/>
    <mergeCell ref="A6:A7"/>
    <mergeCell ref="A8:A10"/>
    <mergeCell ref="A12:A13"/>
    <mergeCell ref="A20:A22"/>
    <mergeCell ref="A24:A26"/>
    <mergeCell ref="A28:A30"/>
    <mergeCell ref="A32:A33"/>
    <mergeCell ref="A35:A36"/>
    <mergeCell ref="A38:A39"/>
    <mergeCell ref="A41:A43"/>
    <mergeCell ref="B6:B7"/>
    <mergeCell ref="C2:H2"/>
    <mergeCell ref="C6:E6"/>
    <mergeCell ref="F6:I6"/>
    <mergeCell ref="A49:B49"/>
    <mergeCell ref="C49:D49"/>
    <mergeCell ref="E49:F49"/>
    <mergeCell ref="G49:H49"/>
    <mergeCell ref="B8:B10"/>
    <mergeCell ref="B12:B13"/>
    <mergeCell ref="B20:B22"/>
    <mergeCell ref="B24:B26"/>
    <mergeCell ref="B28:B30"/>
    <mergeCell ref="B32:B33"/>
    <mergeCell ref="B35:B36"/>
    <mergeCell ref="B38:B39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1" t="s">
        <v>53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16" t="s">
        <v>55</v>
      </c>
      <c r="G5" s="116"/>
      <c r="H5" s="28" t="s">
        <v>56</v>
      </c>
      <c r="I5" s="27"/>
      <c r="J5" s="116" t="s">
        <v>57</v>
      </c>
      <c r="K5" s="117"/>
    </row>
    <row r="6" spans="2:11" ht="20" customHeight="1">
      <c r="B6" s="29"/>
      <c r="C6" s="30"/>
      <c r="D6" s="31" t="s">
        <v>58</v>
      </c>
      <c r="E6" s="31"/>
      <c r="F6" s="118" t="s">
        <v>59</v>
      </c>
      <c r="G6" s="118"/>
      <c r="H6" s="31" t="s">
        <v>60</v>
      </c>
      <c r="I6" s="30"/>
      <c r="J6" s="118" t="s">
        <v>57</v>
      </c>
      <c r="K6" s="119"/>
    </row>
    <row r="7" spans="2:11" ht="20" customHeight="1">
      <c r="B7" s="29"/>
      <c r="C7" s="30"/>
      <c r="D7" s="31" t="s">
        <v>61</v>
      </c>
      <c r="E7" s="31"/>
      <c r="F7" s="120">
        <v>45276</v>
      </c>
      <c r="G7" s="118"/>
      <c r="H7" s="31" t="s">
        <v>62</v>
      </c>
      <c r="I7" s="30"/>
      <c r="J7" s="120">
        <v>45287</v>
      </c>
      <c r="K7" s="119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1" t="s">
        <v>64</v>
      </c>
      <c r="K8" s="122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23" t="s">
        <v>3</v>
      </c>
      <c r="C10" s="124"/>
      <c r="D10" s="35" t="s">
        <v>65</v>
      </c>
      <c r="E10" s="123" t="s">
        <v>66</v>
      </c>
      <c r="F10" s="124"/>
      <c r="G10" s="38" t="s">
        <v>67</v>
      </c>
      <c r="H10" s="36" t="s">
        <v>68</v>
      </c>
      <c r="I10" s="123" t="s">
        <v>69</v>
      </c>
      <c r="J10" s="124"/>
      <c r="K10" s="38" t="s">
        <v>70</v>
      </c>
    </row>
    <row r="11" spans="2:11" ht="20" customHeight="1">
      <c r="B11" s="35"/>
      <c r="C11" s="37"/>
      <c r="D11" s="131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2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2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2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2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2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2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25"/>
      <c r="C18" s="126"/>
      <c r="D18" s="132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23" t="s">
        <v>43</v>
      </c>
      <c r="C19" s="127"/>
      <c r="D19" s="127"/>
      <c r="E19" s="127"/>
      <c r="F19" s="124"/>
      <c r="G19" s="46">
        <f>SUM(G11:G18)</f>
        <v>2569.2400000000002</v>
      </c>
      <c r="H19" s="46">
        <f>SUM(H11:H18)</f>
        <v>1982.13</v>
      </c>
      <c r="I19" s="128">
        <f>SUM(I11:J18)</f>
        <v>587.11000000000013</v>
      </c>
      <c r="J19" s="129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0" t="s">
        <v>68</v>
      </c>
      <c r="C21" s="130"/>
      <c r="D21" s="130"/>
      <c r="E21" s="130"/>
      <c r="F21" s="130"/>
      <c r="G21" s="130" t="s">
        <v>80</v>
      </c>
      <c r="H21" s="130"/>
      <c r="I21" s="130"/>
      <c r="J21" s="130"/>
      <c r="K21" s="38" t="s">
        <v>81</v>
      </c>
    </row>
    <row r="22" spans="1:11" ht="20" customHeight="1">
      <c r="B22" s="138">
        <f>H19</f>
        <v>1982.13</v>
      </c>
      <c r="C22" s="138"/>
      <c r="D22" s="138"/>
      <c r="E22" s="138"/>
      <c r="F22" s="138"/>
      <c r="G22" s="138">
        <f>I19</f>
        <v>587.11000000000013</v>
      </c>
      <c r="H22" s="138"/>
      <c r="I22" s="138"/>
      <c r="J22" s="138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1" t="s">
        <v>84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  <row r="29" spans="1:11" ht="20" customHeight="1">
      <c r="B29" s="26"/>
      <c r="C29" s="27"/>
      <c r="D29" s="28" t="s">
        <v>54</v>
      </c>
      <c r="E29" s="28"/>
      <c r="F29" s="116" t="s">
        <v>55</v>
      </c>
      <c r="G29" s="116"/>
      <c r="H29" s="28" t="s">
        <v>56</v>
      </c>
      <c r="I29" s="27"/>
      <c r="J29" s="116" t="s">
        <v>57</v>
      </c>
      <c r="K29" s="117"/>
    </row>
    <row r="30" spans="1:11" ht="20" customHeight="1">
      <c r="B30" s="29"/>
      <c r="C30" s="30"/>
      <c r="D30" s="31" t="s">
        <v>58</v>
      </c>
      <c r="E30" s="31"/>
      <c r="F30" s="118" t="s">
        <v>59</v>
      </c>
      <c r="G30" s="118"/>
      <c r="H30" s="31" t="s">
        <v>60</v>
      </c>
      <c r="I30" s="30"/>
      <c r="J30" s="116" t="s">
        <v>57</v>
      </c>
      <c r="K30" s="117"/>
    </row>
    <row r="31" spans="1:11" ht="20" customHeight="1">
      <c r="B31" s="29"/>
      <c r="C31" s="30"/>
      <c r="D31" s="31" t="s">
        <v>61</v>
      </c>
      <c r="E31" s="31"/>
      <c r="F31" s="120"/>
      <c r="G31" s="118"/>
      <c r="H31" s="31" t="s">
        <v>62</v>
      </c>
      <c r="I31" s="30"/>
      <c r="J31" s="120"/>
      <c r="K31" s="119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1"/>
      <c r="K32" s="122"/>
    </row>
    <row r="33" spans="2:11" ht="20" customHeight="1"/>
    <row r="34" spans="2:11" ht="20" customHeight="1">
      <c r="B34" s="133"/>
      <c r="C34" s="133"/>
      <c r="D34" s="40" t="s">
        <v>85</v>
      </c>
      <c r="E34" s="133" t="s">
        <v>86</v>
      </c>
      <c r="F34" s="133"/>
      <c r="G34" s="47" t="s">
        <v>87</v>
      </c>
      <c r="H34" s="47" t="s">
        <v>88</v>
      </c>
      <c r="I34" s="134" t="s">
        <v>43</v>
      </c>
      <c r="J34" s="134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33"/>
      <c r="C37" s="133"/>
      <c r="D37" s="40"/>
      <c r="E37" s="135"/>
      <c r="F37" s="133"/>
      <c r="G37" s="47"/>
      <c r="H37" s="47"/>
      <c r="I37" s="136"/>
      <c r="J37" s="137"/>
      <c r="K37" s="58"/>
    </row>
    <row r="38" spans="2:11" ht="20" customHeight="1">
      <c r="B38" s="123"/>
      <c r="C38" s="127"/>
      <c r="D38" s="127"/>
      <c r="E38" s="127"/>
      <c r="F38" s="124"/>
      <c r="G38" s="46"/>
      <c r="H38" s="46"/>
      <c r="I38" s="128"/>
      <c r="J38" s="129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39" t="s">
        <v>89</v>
      </c>
      <c r="C5" s="139"/>
      <c r="D5" s="139"/>
      <c r="E5" s="139"/>
      <c r="F5" s="139"/>
      <c r="G5" s="139"/>
      <c r="H5" s="139"/>
      <c r="I5" s="139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0" t="s">
        <v>3</v>
      </c>
      <c r="C13" s="141"/>
      <c r="D13" s="9" t="s">
        <v>65</v>
      </c>
      <c r="E13" s="140" t="s">
        <v>66</v>
      </c>
      <c r="F13" s="141"/>
      <c r="G13" s="140" t="s">
        <v>92</v>
      </c>
      <c r="H13" s="141"/>
      <c r="I13" s="19" t="s">
        <v>70</v>
      </c>
    </row>
    <row r="14" spans="2:9" ht="21" customHeight="1">
      <c r="B14" s="142">
        <v>1</v>
      </c>
      <c r="C14" s="143"/>
      <c r="D14" s="151" t="s">
        <v>71</v>
      </c>
      <c r="E14" s="142" t="s">
        <v>93</v>
      </c>
      <c r="F14" s="143"/>
      <c r="G14" s="144"/>
      <c r="H14" s="145"/>
      <c r="I14" s="20" t="s">
        <v>94</v>
      </c>
    </row>
    <row r="15" spans="2:9" ht="21" customHeight="1">
      <c r="B15" s="142">
        <v>2</v>
      </c>
      <c r="C15" s="143"/>
      <c r="D15" s="152"/>
      <c r="E15" s="142" t="s">
        <v>95</v>
      </c>
      <c r="F15" s="143"/>
      <c r="G15" s="144"/>
      <c r="H15" s="145"/>
      <c r="I15" s="20" t="s">
        <v>94</v>
      </c>
    </row>
    <row r="16" spans="2:9" ht="21" customHeight="1">
      <c r="B16" s="142">
        <v>3</v>
      </c>
      <c r="C16" s="143"/>
      <c r="D16" s="152"/>
      <c r="E16" s="142" t="s">
        <v>96</v>
      </c>
      <c r="F16" s="143"/>
      <c r="G16" s="144"/>
      <c r="H16" s="145"/>
      <c r="I16" s="20" t="s">
        <v>97</v>
      </c>
    </row>
    <row r="17" spans="2:9" ht="21" customHeight="1">
      <c r="B17" s="142">
        <v>4</v>
      </c>
      <c r="C17" s="143"/>
      <c r="D17" s="152"/>
      <c r="E17" s="142" t="s">
        <v>76</v>
      </c>
      <c r="F17" s="143"/>
      <c r="G17" s="144"/>
      <c r="H17" s="145"/>
      <c r="I17" s="20" t="s">
        <v>94</v>
      </c>
    </row>
    <row r="18" spans="2:9" ht="21" customHeight="1">
      <c r="B18" s="154">
        <v>5</v>
      </c>
      <c r="C18" s="155"/>
      <c r="D18" s="151" t="s">
        <v>98</v>
      </c>
      <c r="E18" s="154" t="s">
        <v>99</v>
      </c>
      <c r="F18" s="155"/>
      <c r="G18" s="146">
        <v>57.56</v>
      </c>
      <c r="H18" s="147"/>
      <c r="I18" s="20" t="s">
        <v>100</v>
      </c>
    </row>
    <row r="19" spans="2:9" ht="21" customHeight="1">
      <c r="B19" s="156"/>
      <c r="C19" s="157"/>
      <c r="D19" s="152"/>
      <c r="E19" s="156"/>
      <c r="F19" s="157"/>
      <c r="G19" s="146">
        <v>56.27</v>
      </c>
      <c r="H19" s="147"/>
      <c r="I19" s="20" t="s">
        <v>101</v>
      </c>
    </row>
    <row r="20" spans="2:9" ht="21" customHeight="1">
      <c r="B20" s="156"/>
      <c r="C20" s="157"/>
      <c r="D20" s="152"/>
      <c r="E20" s="156"/>
      <c r="F20" s="157"/>
      <c r="G20" s="148">
        <v>61.9</v>
      </c>
      <c r="H20" s="149"/>
      <c r="I20" s="20" t="s">
        <v>102</v>
      </c>
    </row>
    <row r="21" spans="2:9" ht="21" customHeight="1">
      <c r="B21" s="156"/>
      <c r="C21" s="157"/>
      <c r="D21" s="152"/>
      <c r="E21" s="156"/>
      <c r="F21" s="157"/>
      <c r="G21" s="146">
        <v>60.41</v>
      </c>
      <c r="H21" s="147"/>
      <c r="I21" s="20" t="s">
        <v>103</v>
      </c>
    </row>
    <row r="22" spans="2:9" ht="21" customHeight="1">
      <c r="B22" s="156"/>
      <c r="C22" s="157"/>
      <c r="D22" s="152"/>
      <c r="E22" s="156"/>
      <c r="F22" s="157"/>
      <c r="G22" s="144"/>
      <c r="H22" s="145"/>
      <c r="I22" s="20"/>
    </row>
    <row r="23" spans="2:9" ht="21" customHeight="1">
      <c r="B23" s="156"/>
      <c r="C23" s="157"/>
      <c r="D23" s="152"/>
      <c r="E23" s="156"/>
      <c r="F23" s="157"/>
      <c r="G23" s="144"/>
      <c r="H23" s="145"/>
      <c r="I23" s="20"/>
    </row>
    <row r="24" spans="2:9" ht="21" customHeight="1">
      <c r="B24" s="156"/>
      <c r="C24" s="157"/>
      <c r="D24" s="152"/>
      <c r="E24" s="156"/>
      <c r="F24" s="157"/>
      <c r="G24" s="144"/>
      <c r="H24" s="145"/>
      <c r="I24" s="20"/>
    </row>
    <row r="25" spans="2:9" ht="21" customHeight="1">
      <c r="B25" s="156"/>
      <c r="C25" s="157"/>
      <c r="D25" s="152"/>
      <c r="E25" s="156"/>
      <c r="F25" s="157"/>
      <c r="G25" s="144"/>
      <c r="H25" s="145"/>
      <c r="I25" s="20"/>
    </row>
    <row r="26" spans="2:9" ht="21" customHeight="1">
      <c r="B26" s="156"/>
      <c r="C26" s="157"/>
      <c r="D26" s="152"/>
      <c r="E26" s="156"/>
      <c r="F26" s="157"/>
      <c r="G26" s="144"/>
      <c r="H26" s="145"/>
      <c r="I26" s="20"/>
    </row>
    <row r="27" spans="2:9" ht="21" customHeight="1">
      <c r="B27" s="158"/>
      <c r="C27" s="159"/>
      <c r="D27" s="152"/>
      <c r="E27" s="158"/>
      <c r="F27" s="159"/>
      <c r="G27" s="144"/>
      <c r="H27" s="145"/>
      <c r="I27" s="20"/>
    </row>
    <row r="28" spans="2:9" ht="21" customHeight="1">
      <c r="B28" s="142">
        <v>6</v>
      </c>
      <c r="C28" s="143"/>
      <c r="D28" s="151" t="s">
        <v>104</v>
      </c>
      <c r="E28" s="142" t="s">
        <v>99</v>
      </c>
      <c r="F28" s="143"/>
      <c r="G28" s="144"/>
      <c r="H28" s="145"/>
      <c r="I28" s="20"/>
    </row>
    <row r="29" spans="2:9" ht="21" customHeight="1">
      <c r="B29" s="142">
        <v>7</v>
      </c>
      <c r="C29" s="143"/>
      <c r="D29" s="152"/>
      <c r="E29" s="142" t="s">
        <v>76</v>
      </c>
      <c r="F29" s="143"/>
      <c r="G29" s="144"/>
      <c r="H29" s="145"/>
      <c r="I29" s="20"/>
    </row>
    <row r="30" spans="2:9" ht="21" customHeight="1">
      <c r="B30" s="142">
        <v>8</v>
      </c>
      <c r="C30" s="143"/>
      <c r="D30" s="153"/>
      <c r="E30" s="142" t="s">
        <v>105</v>
      </c>
      <c r="F30" s="143"/>
      <c r="G30" s="144"/>
      <c r="H30" s="145"/>
      <c r="I30" s="20"/>
    </row>
    <row r="31" spans="2:9" ht="32" customHeight="1">
      <c r="B31" s="142">
        <v>9</v>
      </c>
      <c r="C31" s="143"/>
      <c r="D31" s="11" t="s">
        <v>32</v>
      </c>
      <c r="E31" s="142" t="s">
        <v>106</v>
      </c>
      <c r="F31" s="143"/>
      <c r="G31" s="144"/>
      <c r="H31" s="145"/>
      <c r="I31" s="21"/>
    </row>
    <row r="32" spans="2:9" ht="21" customHeight="1">
      <c r="B32" s="142">
        <v>10</v>
      </c>
      <c r="C32" s="143"/>
      <c r="D32" s="11" t="s">
        <v>107</v>
      </c>
      <c r="E32" s="142" t="s">
        <v>108</v>
      </c>
      <c r="F32" s="143"/>
      <c r="G32" s="144"/>
      <c r="H32" s="145"/>
      <c r="I32" s="20"/>
    </row>
    <row r="33" spans="2:9" ht="21" customHeight="1">
      <c r="B33" s="142">
        <v>11</v>
      </c>
      <c r="C33" s="143"/>
      <c r="D33" s="11" t="s">
        <v>109</v>
      </c>
      <c r="E33" s="142" t="s">
        <v>110</v>
      </c>
      <c r="F33" s="143"/>
      <c r="G33" s="144"/>
      <c r="H33" s="145"/>
      <c r="I33" s="20"/>
    </row>
    <row r="34" spans="2:9" ht="21" customHeight="1">
      <c r="B34" s="142">
        <v>12</v>
      </c>
      <c r="C34" s="143"/>
      <c r="D34" s="11" t="s">
        <v>111</v>
      </c>
      <c r="E34" s="142" t="s">
        <v>112</v>
      </c>
      <c r="F34" s="143"/>
      <c r="G34" s="144"/>
      <c r="H34" s="145"/>
      <c r="I34" s="20"/>
    </row>
    <row r="35" spans="2:9" ht="21" customHeight="1">
      <c r="B35" s="142">
        <v>13</v>
      </c>
      <c r="C35" s="143"/>
      <c r="D35" s="10" t="s">
        <v>113</v>
      </c>
      <c r="E35" s="142" t="s">
        <v>114</v>
      </c>
      <c r="F35" s="143"/>
      <c r="G35" s="144"/>
      <c r="H35" s="145"/>
      <c r="I35" s="20"/>
    </row>
    <row r="36" spans="2:9" ht="21" customHeight="1">
      <c r="B36" s="142">
        <v>14</v>
      </c>
      <c r="C36" s="143"/>
      <c r="D36" s="151" t="s">
        <v>115</v>
      </c>
      <c r="E36" s="142" t="s">
        <v>116</v>
      </c>
      <c r="F36" s="143"/>
      <c r="G36" s="144"/>
      <c r="H36" s="145"/>
      <c r="I36" s="20" t="s">
        <v>117</v>
      </c>
    </row>
    <row r="37" spans="2:9" ht="21" customHeight="1">
      <c r="B37" s="142">
        <v>15</v>
      </c>
      <c r="C37" s="143"/>
      <c r="D37" s="152"/>
      <c r="E37" s="142"/>
      <c r="F37" s="143"/>
      <c r="G37" s="144"/>
      <c r="H37" s="145"/>
      <c r="I37" s="22"/>
    </row>
    <row r="38" spans="2:9" ht="21" customHeight="1">
      <c r="B38" s="142">
        <v>16</v>
      </c>
      <c r="C38" s="143"/>
      <c r="D38" s="152"/>
      <c r="E38" s="142"/>
      <c r="F38" s="143"/>
      <c r="G38" s="144"/>
      <c r="H38" s="145"/>
      <c r="I38" s="21"/>
    </row>
    <row r="39" spans="2:9" ht="21" customHeight="1">
      <c r="B39" s="142">
        <v>17</v>
      </c>
      <c r="C39" s="143"/>
      <c r="D39" s="152"/>
      <c r="E39" s="142"/>
      <c r="F39" s="143"/>
      <c r="G39" s="144"/>
      <c r="H39" s="145"/>
      <c r="I39" s="20"/>
    </row>
    <row r="40" spans="2:9" ht="21" customHeight="1">
      <c r="B40" s="142">
        <v>18</v>
      </c>
      <c r="C40" s="143"/>
      <c r="D40" s="153"/>
      <c r="E40" s="142"/>
      <c r="F40" s="143"/>
      <c r="G40" s="144"/>
      <c r="H40" s="145"/>
      <c r="I40" s="20"/>
    </row>
    <row r="41" spans="2:9" ht="29.25" customHeight="1">
      <c r="B41" s="140" t="s">
        <v>43</v>
      </c>
      <c r="C41" s="150"/>
      <c r="D41" s="150"/>
      <c r="E41" s="150"/>
      <c r="F41" s="141"/>
      <c r="G41" s="144">
        <f>SUM(G14:GH38)</f>
        <v>236.14000000000001</v>
      </c>
      <c r="H41" s="145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2024-06-27T05:28:13Z</cp:lastPrinted>
  <dcterms:created xsi:type="dcterms:W3CDTF">2014-04-27T00:52:00Z</dcterms:created>
  <dcterms:modified xsi:type="dcterms:W3CDTF">2024-06-27T05:29:04Z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