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<sst xmlns="http://schemas.openxmlformats.org/spreadsheetml/2006/main" count="296" uniqueCount="134">
  <si>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</si>
  <si>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</si>
  <si>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</si>
  <si>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</si>
  <si>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</si>
  <si>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</si>
  <si>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</si>
  <si>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</si>
  <si>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</si>
  <si>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</si>
  <si>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</si>
  <si>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</si>
  <si>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</si>
  <si>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822-6909891509</t>
  </si>
  <si>
    <t>出</t>
  </si>
  <si>
    <t>BJSLLF</t>
  </si>
  <si>
    <t>KWBSX1</t>
  </si>
  <si>
    <t>218330</t>
  </si>
  <si>
    <t>822-6909891547</t>
  </si>
  <si>
    <t>WNZCAN</t>
  </si>
  <si>
    <t>KS239R</t>
  </si>
  <si>
    <t>229208</t>
  </si>
  <si>
    <t>822-6909891548</t>
  </si>
  <si>
    <t>JJNBJS</t>
  </si>
  <si>
    <t>KM32W4</t>
  </si>
  <si>
    <t>218327</t>
  </si>
  <si>
    <t>822-6909891549</t>
  </si>
  <si>
    <t>822-6909891551</t>
  </si>
  <si>
    <t>LLVKMG</t>
  </si>
  <si>
    <t>HNS69S</t>
  </si>
  <si>
    <t>822-6909891552</t>
  </si>
  <si>
    <t>898-6909891553</t>
  </si>
  <si>
    <t>SYXTSN</t>
  </si>
  <si>
    <t>HE5HE4</t>
  </si>
  <si>
    <t>822-6909891554</t>
  </si>
  <si>
    <t>SYXSJW</t>
  </si>
  <si>
    <t>KQ1E9T</t>
  </si>
  <si>
    <t>822-6909891555</t>
  </si>
  <si>
    <t>822-6909891556</t>
  </si>
  <si>
    <t>HYVPCE</t>
  </si>
  <si>
    <t>822-6909891557</t>
  </si>
  <si>
    <t>822-6909891558</t>
  </si>
  <si>
    <t>YIWBJS</t>
  </si>
  <si>
    <t>KM80DX</t>
  </si>
  <si>
    <t>822-6909891559</t>
  </si>
  <si>
    <t>822-6909891560</t>
  </si>
  <si>
    <t>822-6909891561</t>
  </si>
  <si>
    <t>KM81V5</t>
  </si>
  <si>
    <t>666-6909891562</t>
  </si>
  <si>
    <t>FOCKMG</t>
  </si>
  <si>
    <t>JTRFVC</t>
  </si>
  <si>
    <t>876-5845444568</t>
  </si>
  <si>
    <t>退</t>
  </si>
  <si>
    <t>CANCAN</t>
  </si>
  <si>
    <t>HQJ7BG</t>
  </si>
  <si>
    <t>218328</t>
  </si>
  <si>
    <t>单程退票</t>
  </si>
  <si>
    <t>876-5845444569</t>
  </si>
  <si>
    <t>876-5845444570</t>
  </si>
  <si>
    <t>324-5845445931</t>
  </si>
  <si>
    <t>SHAXMN</t>
  </si>
  <si>
    <t>KERP7E</t>
  </si>
  <si>
    <t>324-5848230381</t>
  </si>
  <si>
    <t>XMNBJS</t>
  </si>
  <si>
    <t>KR8GEX</t>
  </si>
  <si>
    <t>324-5848230382</t>
  </si>
  <si>
    <t>324-5848230383</t>
  </si>
  <si>
    <t>822-6909890938</t>
  </si>
  <si>
    <t>JXABJS</t>
  </si>
  <si>
    <t>HP7YK2</t>
  </si>
  <si>
    <t>822-6909891298</t>
  </si>
  <si>
    <t>HGHCAN</t>
  </si>
  <si>
    <t>HW1PT4</t>
  </si>
  <si>
    <t>218332</t>
  </si>
  <si>
    <t>898-5848231237</t>
  </si>
  <si>
    <t>BJSJMU</t>
  </si>
  <si>
    <t>JP3G9N</t>
  </si>
  <si>
    <t>218329</t>
  </si>
  <si>
    <t>898-5848231238</t>
  </si>
  <si>
    <t>898-5848231239</t>
  </si>
  <si>
    <t>898-5848231240</t>
  </si>
  <si>
    <t>898-5848231241</t>
  </si>
  <si>
    <t>822-5848230735</t>
  </si>
  <si>
    <t>BJSHLH</t>
  </si>
  <si>
    <t>KX4YX3</t>
  </si>
  <si>
    <t>822-5845445972</t>
  </si>
  <si>
    <t>CANCTU</t>
  </si>
  <si>
    <t>JXPP3P</t>
  </si>
  <si>
    <t>822-5848231264</t>
  </si>
  <si>
    <t>HQXDEM</t>
  </si>
  <si>
    <t>822-5848231265</t>
  </si>
  <si>
    <t>822-5848231266</t>
  </si>
  <si>
    <t>822-5848231596</t>
  </si>
  <si>
    <t>JUHBJS</t>
  </si>
  <si>
    <t>JDC8SW</t>
  </si>
  <si>
    <t>822-5848231597</t>
  </si>
  <si>
    <t>822-5848231598</t>
  </si>
  <si>
    <t>822-5848231599</t>
  </si>
  <si>
    <t>822-5848231600</t>
  </si>
  <si>
    <t>822-5845445858</t>
  </si>
  <si>
    <t>BJSYIW</t>
  </si>
  <si>
    <t>JZ291W</t>
  </si>
  <si>
    <t>822-6909891187</t>
  </si>
  <si>
    <t>JP62HX</t>
  </si>
  <si>
    <t>822-6909891241</t>
  </si>
  <si>
    <t>BJSCAN</t>
  </si>
  <si>
    <t>KSWB0J</t>
  </si>
  <si>
    <t>822-5845445985</t>
  </si>
  <si>
    <t>WNZCSX</t>
  </si>
  <si>
    <t>JZ19JD</t>
  </si>
  <si>
    <t>822-5845445986</t>
  </si>
  <si>
    <t>822-6909891476</t>
  </si>
  <si>
    <t>BJSJJN</t>
  </si>
  <si>
    <t>HY87QR</t>
  </si>
  <si>
    <t>822-6909891477</t>
  </si>
  <si>
    <t>324-5845444928</t>
  </si>
  <si>
    <t>MIGSHA</t>
  </si>
  <si>
    <t>KZ66V9</t>
  </si>
  <si>
    <t>822-5848231345</t>
  </si>
  <si>
    <t>BJSYYA</t>
  </si>
  <si>
    <t>HFQBC6</t>
  </si>
  <si>
    <t>822-5848231316</t>
  </si>
  <si>
    <t>YNJBJS</t>
  </si>
  <si>
    <t>KENPV4</t>
  </si>
  <si>
    <t>324-5845445756</t>
  </si>
  <si>
    <t>CKGCGO</t>
  </si>
  <si>
    <t>KW7RKG</t>
  </si>
  <si>
    <t>324-5845445757</t>
  </si>
  <si>
    <t>324-5848231246</t>
  </si>
  <si>
    <t>JR3DGV</t>
  </si>
  <si>
    <t>324-5848231247</t>
  </si>
  <si>
    <t>324-5848231248</t>
  </si>
  <si>
    <t>324-5848231254</t>
  </si>
  <si>
    <t>JPERL1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</si>
</sst>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/>
    <xf numFmtId="0" fontId="0" fillId="2" borderId="0" xfId="0" applyNumberFormat="1" applyFont="1" applyFill="1" applyAlignment="1">
      <alignment horizontal="center"/>
    </xf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8"/>
  <sheetViews>
    <sheetView tabSelected="1" workbookViewId="0">
      <pane ySplit="1" topLeftCell="A2" activePane="bottomLeft" state="frozen"/>
      <selection/>
      <selection pane="bottomLeft" activeCell="A3" sqref="$A3:$XFD4"/>
    </sheetView>
  </sheetViews>
  <sheetFormatPr defaultColWidth="8.88888888888889" defaultRowHeight="14.4"/>
  <cols>
    <col min="1" max="1" width="16.4444444444444" customWidth="1"/>
    <col min="2" max="2" width="12.1111111111111" style="2" customWidth="1"/>
    <col min="10" max="11" width="11.3333333333333"/>
  </cols>
  <sheetData>
    <row r="1" s="1" customFormat="1" ht="17.4" spans="1:15">
      <c r="A1" s="3" t="s">
        <v>0</v>
      </c>
      <c r="B1" s="3" t="s">
        <v>1</v>
      </c>
      <c r="C1" s="3"/>
      <c r="D1" s="3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pans="1:15">
      <c r="A2" s="4" t="s">
        <v>13</v>
      </c>
      <c r="B2" s="5" t="s">
        <v>14</v>
      </c>
      <c r="C2" s="4" t="s">
        <v>15</v>
      </c>
      <c r="D2" s="6"/>
      <c r="E2" s="7">
        <v>0</v>
      </c>
      <c r="F2" s="7">
        <v>75</v>
      </c>
      <c r="G2" s="7">
        <v>0</v>
      </c>
      <c r="H2" s="4" t="s">
        <v>16</v>
      </c>
      <c r="I2" s="4" t="s">
        <v>17</v>
      </c>
      <c r="J2" s="8">
        <f>E2+F2-G2</f>
        <v>75</v>
      </c>
      <c r="K2" s="8">
        <f>E2+F2</f>
        <v>75</v>
      </c>
      <c r="L2" s="4"/>
      <c r="M2" s="9"/>
      <c r="N2" s="9"/>
    </row>
    <row r="3" spans="1:15">
      <c r="A3" s="4" t="s">
        <v>18</v>
      </c>
      <c r="B3" s="5" t="s">
        <v>14</v>
      </c>
      <c r="C3" s="4" t="s">
        <v>19</v>
      </c>
      <c r="D3" s="6"/>
      <c r="E3" s="7">
        <v>1140</v>
      </c>
      <c r="F3" s="7">
        <v>70</v>
      </c>
      <c r="G3" s="7">
        <v>5</v>
      </c>
      <c r="H3" s="4" t="s">
        <v>20</v>
      </c>
      <c r="I3" s="4" t="s">
        <v>21</v>
      </c>
      <c r="J3" s="8">
        <f t="shared" ref="J3:J17" si="0">E3+F3-G3</f>
        <v>1205</v>
      </c>
      <c r="K3" s="8">
        <f t="shared" ref="K3:K17" si="1">E3+F3</f>
        <v>1210</v>
      </c>
      <c r="L3" s="9"/>
      <c r="M3" s="9"/>
      <c r="N3" s="9"/>
    </row>
    <row r="4" spans="1:15">
      <c r="A4" s="4" t="s">
        <v>22</v>
      </c>
      <c r="B4" s="5" t="s">
        <v>14</v>
      </c>
      <c r="C4" s="4" t="s">
        <v>23</v>
      </c>
      <c r="D4" s="6"/>
      <c r="E4" s="7">
        <v>410</v>
      </c>
      <c r="F4" s="7">
        <v>70</v>
      </c>
      <c r="G4" s="7">
        <v>0</v>
      </c>
      <c r="H4" s="4" t="s">
        <v>24</v>
      </c>
      <c r="I4" s="4" t="s">
        <v>25</v>
      </c>
      <c r="J4" s="8">
        <f t="shared" si="0"/>
        <v>480</v>
      </c>
      <c r="K4" s="8">
        <f t="shared" si="1"/>
        <v>480</v>
      </c>
      <c r="L4" s="9"/>
      <c r="M4" s="9"/>
      <c r="N4" s="9"/>
    </row>
    <row r="5" spans="1:15">
      <c r="A5" s="4" t="s">
        <v>26</v>
      </c>
      <c r="B5" s="5" t="s">
        <v>14</v>
      </c>
      <c r="C5" s="4" t="s">
        <v>23</v>
      </c>
      <c r="D5" s="6"/>
      <c r="E5" s="7">
        <v>410</v>
      </c>
      <c r="F5" s="7">
        <v>70</v>
      </c>
      <c r="G5" s="7">
        <v>0</v>
      </c>
      <c r="H5" s="4" t="s">
        <v>24</v>
      </c>
      <c r="I5" s="4" t="s">
        <v>25</v>
      </c>
      <c r="J5" s="8">
        <f t="shared" si="0"/>
        <v>480</v>
      </c>
      <c r="K5" s="8">
        <f t="shared" si="1"/>
        <v>480</v>
      </c>
      <c r="L5" s="9"/>
      <c r="M5" s="9"/>
      <c r="N5" s="9"/>
    </row>
    <row r="6" spans="1:15">
      <c r="A6" s="4" t="s">
        <v>27</v>
      </c>
      <c r="B6" s="5" t="s">
        <v>14</v>
      </c>
      <c r="C6" s="4" t="s">
        <v>28</v>
      </c>
      <c r="D6" s="6"/>
      <c r="E6" s="7">
        <v>0</v>
      </c>
      <c r="F6" s="7">
        <v>218</v>
      </c>
      <c r="G6" s="7">
        <v>0</v>
      </c>
      <c r="H6" s="4" t="s">
        <v>29</v>
      </c>
      <c r="I6" s="4" t="s">
        <v>17</v>
      </c>
      <c r="J6" s="8">
        <f t="shared" si="0"/>
        <v>218</v>
      </c>
      <c r="K6" s="8">
        <f t="shared" si="1"/>
        <v>218</v>
      </c>
      <c r="L6" s="9"/>
      <c r="M6" s="9"/>
      <c r="N6" s="9"/>
    </row>
    <row r="7" spans="1:15">
      <c r="A7" s="4" t="s">
        <v>30</v>
      </c>
      <c r="B7" s="5" t="s">
        <v>14</v>
      </c>
      <c r="C7" s="4" t="s">
        <v>28</v>
      </c>
      <c r="D7" s="6"/>
      <c r="E7" s="7">
        <v>0</v>
      </c>
      <c r="F7" s="7">
        <v>218</v>
      </c>
      <c r="G7" s="7">
        <v>0</v>
      </c>
      <c r="H7" s="4" t="s">
        <v>29</v>
      </c>
      <c r="I7" s="4" t="s">
        <v>17</v>
      </c>
      <c r="J7" s="8">
        <f t="shared" si="0"/>
        <v>218</v>
      </c>
      <c r="K7" s="8">
        <f t="shared" si="1"/>
        <v>218</v>
      </c>
      <c r="L7" s="9"/>
      <c r="M7" s="9"/>
      <c r="N7" s="9"/>
    </row>
    <row r="8" spans="1:15">
      <c r="A8" s="4" t="s">
        <v>31</v>
      </c>
      <c r="B8" s="5" t="s">
        <v>14</v>
      </c>
      <c r="C8" s="4" t="s">
        <v>32</v>
      </c>
      <c r="D8" s="6"/>
      <c r="E8" s="7">
        <v>960</v>
      </c>
      <c r="F8" s="7">
        <v>70</v>
      </c>
      <c r="G8" s="7">
        <v>0</v>
      </c>
      <c r="H8" s="4" t="s">
        <v>33</v>
      </c>
      <c r="I8" s="4" t="s">
        <v>21</v>
      </c>
      <c r="J8" s="8">
        <f t="shared" si="0"/>
        <v>1030</v>
      </c>
      <c r="K8" s="8">
        <f t="shared" si="1"/>
        <v>1030</v>
      </c>
      <c r="L8" s="9"/>
      <c r="M8" s="9"/>
      <c r="N8" s="9"/>
    </row>
    <row r="9" spans="1:15">
      <c r="A9" s="4" t="s">
        <v>34</v>
      </c>
      <c r="B9" s="5" t="s">
        <v>14</v>
      </c>
      <c r="C9" s="4" t="s">
        <v>35</v>
      </c>
      <c r="D9" s="6"/>
      <c r="E9" s="7">
        <v>1740</v>
      </c>
      <c r="F9" s="7">
        <v>10</v>
      </c>
      <c r="G9" s="7">
        <v>0</v>
      </c>
      <c r="H9" s="4" t="s">
        <v>36</v>
      </c>
      <c r="I9" s="4" t="s">
        <v>21</v>
      </c>
      <c r="J9" s="8">
        <f t="shared" si="0"/>
        <v>1750</v>
      </c>
      <c r="K9" s="8">
        <f t="shared" si="1"/>
        <v>1750</v>
      </c>
      <c r="L9" s="9"/>
      <c r="M9" s="9"/>
      <c r="N9" s="9"/>
    </row>
    <row r="10" spans="1:15">
      <c r="A10" s="4" t="s">
        <v>37</v>
      </c>
      <c r="B10" s="5" t="s">
        <v>14</v>
      </c>
      <c r="C10" s="4" t="s">
        <v>35</v>
      </c>
      <c r="D10" s="6"/>
      <c r="E10" s="7">
        <v>3470</v>
      </c>
      <c r="F10" s="7">
        <v>70</v>
      </c>
      <c r="G10" s="7">
        <v>15</v>
      </c>
      <c r="H10" s="4" t="s">
        <v>36</v>
      </c>
      <c r="I10" s="4" t="s">
        <v>21</v>
      </c>
      <c r="J10" s="8">
        <f t="shared" si="0"/>
        <v>3525</v>
      </c>
      <c r="K10" s="8">
        <f t="shared" si="1"/>
        <v>3540</v>
      </c>
      <c r="L10" s="9"/>
      <c r="M10" s="9"/>
      <c r="N10" s="9"/>
    </row>
    <row r="11" spans="1:15">
      <c r="A11" s="4" t="s">
        <v>38</v>
      </c>
      <c r="B11" s="5" t="s">
        <v>14</v>
      </c>
      <c r="C11" s="4" t="s">
        <v>23</v>
      </c>
      <c r="D11" s="6"/>
      <c r="E11" s="7">
        <v>490</v>
      </c>
      <c r="F11" s="7">
        <v>70</v>
      </c>
      <c r="G11" s="7">
        <v>0</v>
      </c>
      <c r="H11" s="4" t="s">
        <v>39</v>
      </c>
      <c r="I11" s="4" t="s">
        <v>25</v>
      </c>
      <c r="J11" s="8">
        <f t="shared" si="0"/>
        <v>560</v>
      </c>
      <c r="K11" s="8">
        <f t="shared" si="1"/>
        <v>560</v>
      </c>
      <c r="L11" s="4"/>
      <c r="M11" s="9"/>
      <c r="N11" s="9"/>
    </row>
    <row r="12" spans="1:15">
      <c r="A12" s="4" t="s">
        <v>40</v>
      </c>
      <c r="B12" s="5" t="s">
        <v>14</v>
      </c>
      <c r="C12" s="4" t="s">
        <v>23</v>
      </c>
      <c r="D12" s="6"/>
      <c r="E12" s="7">
        <v>490</v>
      </c>
      <c r="F12" s="7">
        <v>70</v>
      </c>
      <c r="G12" s="7">
        <v>0</v>
      </c>
      <c r="H12" s="4" t="s">
        <v>39</v>
      </c>
      <c r="I12" s="4" t="s">
        <v>25</v>
      </c>
      <c r="J12" s="8">
        <f t="shared" si="0"/>
        <v>560</v>
      </c>
      <c r="K12" s="8">
        <f t="shared" si="1"/>
        <v>560</v>
      </c>
      <c r="L12" s="4"/>
      <c r="M12" s="9"/>
      <c r="N12" s="9"/>
    </row>
    <row r="13" spans="1:15">
      <c r="A13" s="4" t="s">
        <v>41</v>
      </c>
      <c r="B13" s="5" t="s">
        <v>14</v>
      </c>
      <c r="C13" s="4" t="s">
        <v>42</v>
      </c>
      <c r="D13" s="6"/>
      <c r="E13" s="7">
        <v>300</v>
      </c>
      <c r="F13" s="7">
        <v>70</v>
      </c>
      <c r="G13" s="7">
        <v>0</v>
      </c>
      <c r="H13" s="4" t="s">
        <v>43</v>
      </c>
      <c r="I13" s="4" t="s">
        <v>25</v>
      </c>
      <c r="J13" s="8">
        <f t="shared" si="0"/>
        <v>370</v>
      </c>
      <c r="K13" s="8">
        <f t="shared" si="1"/>
        <v>370</v>
      </c>
      <c r="L13" s="4"/>
      <c r="M13" s="9"/>
      <c r="N13" s="9"/>
    </row>
    <row r="14" spans="1:15">
      <c r="A14" s="4" t="s">
        <v>44</v>
      </c>
      <c r="B14" s="5" t="s">
        <v>14</v>
      </c>
      <c r="C14" s="4" t="s">
        <v>42</v>
      </c>
      <c r="D14" s="6"/>
      <c r="E14" s="7">
        <v>300</v>
      </c>
      <c r="F14" s="7">
        <v>70</v>
      </c>
      <c r="G14" s="7">
        <v>0</v>
      </c>
      <c r="H14" s="4" t="s">
        <v>43</v>
      </c>
      <c r="I14" s="4" t="s">
        <v>25</v>
      </c>
      <c r="J14" s="8">
        <f t="shared" si="0"/>
        <v>370</v>
      </c>
      <c r="K14" s="8">
        <f t="shared" si="1"/>
        <v>370</v>
      </c>
      <c r="L14" s="4"/>
      <c r="M14" s="9"/>
      <c r="N14" s="9"/>
    </row>
    <row r="15" spans="1:15">
      <c r="A15" s="4" t="s">
        <v>45</v>
      </c>
      <c r="B15" s="5" t="s">
        <v>14</v>
      </c>
      <c r="C15" s="4" t="s">
        <v>42</v>
      </c>
      <c r="D15" s="6"/>
      <c r="E15" s="7">
        <v>300</v>
      </c>
      <c r="F15" s="7">
        <v>70</v>
      </c>
      <c r="G15" s="7">
        <v>0</v>
      </c>
      <c r="H15" s="4" t="s">
        <v>43</v>
      </c>
      <c r="I15" s="4" t="s">
        <v>25</v>
      </c>
      <c r="J15" s="8">
        <f t="shared" si="0"/>
        <v>370</v>
      </c>
      <c r="K15" s="8">
        <f t="shared" si="1"/>
        <v>370</v>
      </c>
      <c r="L15" s="4"/>
      <c r="M15" s="9"/>
      <c r="N15" s="9"/>
    </row>
    <row r="16" spans="1:15">
      <c r="A16" s="4" t="s">
        <v>46</v>
      </c>
      <c r="B16" s="5" t="s">
        <v>14</v>
      </c>
      <c r="C16" s="4" t="s">
        <v>42</v>
      </c>
      <c r="D16" s="6"/>
      <c r="E16" s="7">
        <v>310</v>
      </c>
      <c r="F16" s="7">
        <v>10</v>
      </c>
      <c r="G16" s="7">
        <v>0</v>
      </c>
      <c r="H16" s="4" t="s">
        <v>47</v>
      </c>
      <c r="I16" s="4" t="s">
        <v>21</v>
      </c>
      <c r="J16" s="8">
        <f t="shared" si="0"/>
        <v>320</v>
      </c>
      <c r="K16" s="8">
        <f t="shared" si="1"/>
        <v>320</v>
      </c>
      <c r="L16" s="4"/>
      <c r="M16" s="9"/>
      <c r="N16" s="9"/>
    </row>
    <row r="17" spans="1:17">
      <c r="A17" s="4" t="s">
        <v>48</v>
      </c>
      <c r="B17" s="5" t="s">
        <v>14</v>
      </c>
      <c r="C17" s="4" t="s">
        <v>49</v>
      </c>
      <c r="D17" s="6"/>
      <c r="E17" s="7">
        <v>450</v>
      </c>
      <c r="F17" s="7">
        <v>10</v>
      </c>
      <c r="G17" s="7">
        <v>0</v>
      </c>
      <c r="H17" s="4" t="s">
        <v>50</v>
      </c>
      <c r="I17" s="4" t="s">
        <v>25</v>
      </c>
      <c r="J17" s="8">
        <f t="shared" si="0"/>
        <v>460</v>
      </c>
      <c r="K17" s="8">
        <f t="shared" si="1"/>
        <v>460</v>
      </c>
      <c r="L17" s="4"/>
      <c r="M17" s="9"/>
      <c r="N17" s="9"/>
    </row>
    <row r="18" spans="1:17">
      <c r="A18" s="10" t="s">
        <v>51</v>
      </c>
      <c r="B18" s="11" t="s">
        <v>52</v>
      </c>
      <c r="C18" s="4" t="s">
        <v>53</v>
      </c>
      <c r="D18" s="6"/>
      <c r="E18" s="7">
        <v>1760</v>
      </c>
      <c r="F18" s="7">
        <v>140</v>
      </c>
      <c r="G18" s="7">
        <v>17</v>
      </c>
      <c r="H18" s="4" t="s">
        <v>54</v>
      </c>
      <c r="I18" s="4" t="s">
        <v>55</v>
      </c>
      <c r="J18" s="8">
        <v>-423</v>
      </c>
      <c r="K18" s="8">
        <v>-423</v>
      </c>
      <c r="L18" s="9"/>
      <c r="M18" s="9">
        <v>0</v>
      </c>
      <c r="O18" t="s">
        <v>56</v>
      </c>
      <c r="P18" s="7">
        <v>423</v>
      </c>
      <c r="Q18">
        <f t="shared" ref="Q18:Q57" si="2">P18+J18</f>
        <v>0</v>
      </c>
    </row>
    <row r="19" spans="1:17">
      <c r="A19" s="10" t="s">
        <v>57</v>
      </c>
      <c r="B19" s="11" t="s">
        <v>52</v>
      </c>
      <c r="C19" s="4" t="s">
        <v>53</v>
      </c>
      <c r="D19" s="6"/>
      <c r="E19" s="7">
        <v>1760</v>
      </c>
      <c r="F19" s="7">
        <v>140</v>
      </c>
      <c r="G19" s="7">
        <v>17</v>
      </c>
      <c r="H19" s="4" t="s">
        <v>54</v>
      </c>
      <c r="I19" s="4" t="s">
        <v>55</v>
      </c>
      <c r="J19" s="8">
        <v>-423</v>
      </c>
      <c r="K19" s="8">
        <v>-423</v>
      </c>
      <c r="L19" s="9"/>
      <c r="M19" s="9">
        <v>0</v>
      </c>
      <c r="O19" t="s">
        <v>56</v>
      </c>
      <c r="P19" s="7">
        <v>423</v>
      </c>
      <c r="Q19">
        <f t="shared" si="2"/>
        <v>0</v>
      </c>
    </row>
    <row r="20" spans="1:17">
      <c r="A20" s="10" t="s">
        <v>58</v>
      </c>
      <c r="B20" s="11" t="s">
        <v>52</v>
      </c>
      <c r="C20" s="4" t="s">
        <v>53</v>
      </c>
      <c r="D20" s="6"/>
      <c r="E20" s="7">
        <v>1760</v>
      </c>
      <c r="F20" s="7">
        <v>140</v>
      </c>
      <c r="G20" s="7">
        <v>17</v>
      </c>
      <c r="H20" s="4" t="s">
        <v>54</v>
      </c>
      <c r="I20" s="4" t="s">
        <v>55</v>
      </c>
      <c r="J20" s="8">
        <v>-423</v>
      </c>
      <c r="K20" s="8">
        <v>-423</v>
      </c>
      <c r="L20" s="9"/>
      <c r="M20" s="9">
        <v>0</v>
      </c>
      <c r="O20" t="s">
        <v>56</v>
      </c>
      <c r="P20" s="7">
        <v>423</v>
      </c>
      <c r="Q20">
        <f t="shared" si="2"/>
        <v>0</v>
      </c>
    </row>
    <row r="21" spans="1:17">
      <c r="A21" s="10" t="s">
        <v>59</v>
      </c>
      <c r="B21" s="11" t="s">
        <v>52</v>
      </c>
      <c r="C21" s="4" t="s">
        <v>60</v>
      </c>
      <c r="D21" s="6"/>
      <c r="E21" s="7">
        <v>550</v>
      </c>
      <c r="F21" s="7">
        <v>70</v>
      </c>
      <c r="G21" s="7">
        <v>6</v>
      </c>
      <c r="H21" s="4" t="s">
        <v>61</v>
      </c>
      <c r="I21" s="4" t="s">
        <v>21</v>
      </c>
      <c r="J21" s="8">
        <f t="shared" ref="J18:J57" si="3">(E21+F21-G21-M21)*-1</f>
        <v>-504</v>
      </c>
      <c r="K21" s="8">
        <f t="shared" ref="K18:K57" si="4">(E21+F21-M21)*-1</f>
        <v>-510</v>
      </c>
      <c r="L21" s="9"/>
      <c r="M21" s="9">
        <v>110</v>
      </c>
      <c r="P21" s="7">
        <v>504</v>
      </c>
      <c r="Q21">
        <f t="shared" si="2"/>
        <v>0</v>
      </c>
    </row>
    <row r="22" spans="1:17">
      <c r="A22" s="10" t="s">
        <v>62</v>
      </c>
      <c r="B22" s="11" t="s">
        <v>52</v>
      </c>
      <c r="C22" s="4" t="s">
        <v>63</v>
      </c>
      <c r="D22" s="6"/>
      <c r="E22" s="7">
        <v>1180</v>
      </c>
      <c r="F22" s="7">
        <v>70</v>
      </c>
      <c r="G22" s="7">
        <v>21</v>
      </c>
      <c r="H22" s="4" t="s">
        <v>64</v>
      </c>
      <c r="I22" s="4" t="s">
        <v>25</v>
      </c>
      <c r="J22" s="8">
        <f t="shared" si="3"/>
        <v>-1229</v>
      </c>
      <c r="K22" s="8">
        <f t="shared" si="4"/>
        <v>-1250</v>
      </c>
      <c r="L22" s="9"/>
      <c r="M22" s="9">
        <v>0</v>
      </c>
      <c r="P22" s="7">
        <v>1190</v>
      </c>
      <c r="Q22">
        <f t="shared" si="2"/>
        <v>-39</v>
      </c>
    </row>
    <row r="23" spans="1:17">
      <c r="A23" s="10" t="s">
        <v>65</v>
      </c>
      <c r="B23" s="11" t="s">
        <v>52</v>
      </c>
      <c r="C23" s="4" t="s">
        <v>63</v>
      </c>
      <c r="D23" s="6"/>
      <c r="E23" s="7">
        <v>1180</v>
      </c>
      <c r="F23" s="7">
        <v>70</v>
      </c>
      <c r="G23" s="7">
        <v>21</v>
      </c>
      <c r="H23" s="4" t="s">
        <v>64</v>
      </c>
      <c r="I23" s="4" t="s">
        <v>25</v>
      </c>
      <c r="J23" s="8">
        <f t="shared" si="3"/>
        <v>-1229</v>
      </c>
      <c r="K23" s="8">
        <f t="shared" si="4"/>
        <v>-1250</v>
      </c>
      <c r="L23" s="9"/>
      <c r="M23" s="9">
        <v>0</v>
      </c>
      <c r="P23" s="7">
        <v>1229</v>
      </c>
      <c r="Q23">
        <f t="shared" si="2"/>
        <v>0</v>
      </c>
    </row>
    <row r="24" spans="1:17">
      <c r="A24" s="10" t="s">
        <v>66</v>
      </c>
      <c r="B24" s="11" t="s">
        <v>52</v>
      </c>
      <c r="C24" s="4" t="s">
        <v>63</v>
      </c>
      <c r="D24" s="6"/>
      <c r="E24" s="7">
        <v>1180</v>
      </c>
      <c r="F24" s="7">
        <v>10</v>
      </c>
      <c r="G24" s="7">
        <v>0</v>
      </c>
      <c r="H24" s="4" t="s">
        <v>64</v>
      </c>
      <c r="I24" s="4" t="s">
        <v>25</v>
      </c>
      <c r="J24" s="8">
        <f t="shared" si="3"/>
        <v>-1190</v>
      </c>
      <c r="K24" s="8">
        <f t="shared" si="4"/>
        <v>-1190</v>
      </c>
      <c r="L24" s="9"/>
      <c r="M24" s="9">
        <v>0</v>
      </c>
      <c r="P24" s="7">
        <v>1229</v>
      </c>
      <c r="Q24">
        <f t="shared" si="2"/>
        <v>39</v>
      </c>
    </row>
    <row r="25" spans="1:17">
      <c r="A25" s="10" t="s">
        <v>67</v>
      </c>
      <c r="B25" s="11" t="s">
        <v>52</v>
      </c>
      <c r="C25" s="4" t="s">
        <v>68</v>
      </c>
      <c r="D25" s="9"/>
      <c r="E25" s="7">
        <v>1450</v>
      </c>
      <c r="F25" s="7">
        <v>70</v>
      </c>
      <c r="G25" s="7">
        <v>15</v>
      </c>
      <c r="H25" s="4" t="s">
        <v>69</v>
      </c>
      <c r="I25" s="4" t="s">
        <v>21</v>
      </c>
      <c r="J25" s="8">
        <f t="shared" si="3"/>
        <v>-1505</v>
      </c>
      <c r="K25" s="8">
        <f t="shared" si="4"/>
        <v>-1520</v>
      </c>
      <c r="L25" s="9"/>
      <c r="M25" s="9">
        <v>0</v>
      </c>
      <c r="P25" s="7">
        <v>1505</v>
      </c>
      <c r="Q25">
        <f t="shared" si="2"/>
        <v>0</v>
      </c>
    </row>
    <row r="26" spans="1:17">
      <c r="A26" s="10" t="s">
        <v>70</v>
      </c>
      <c r="B26" s="11" t="s">
        <v>52</v>
      </c>
      <c r="C26" s="4" t="s">
        <v>71</v>
      </c>
      <c r="D26" s="9"/>
      <c r="E26" s="7">
        <v>990</v>
      </c>
      <c r="F26" s="7">
        <v>70</v>
      </c>
      <c r="G26" s="7">
        <v>5</v>
      </c>
      <c r="H26" s="4" t="s">
        <v>72</v>
      </c>
      <c r="I26" s="4" t="s">
        <v>73</v>
      </c>
      <c r="J26" s="8">
        <f t="shared" si="3"/>
        <v>-857</v>
      </c>
      <c r="K26" s="8">
        <f t="shared" si="4"/>
        <v>-862</v>
      </c>
      <c r="L26" s="9"/>
      <c r="M26" s="9">
        <v>198</v>
      </c>
      <c r="P26" s="7">
        <v>857</v>
      </c>
      <c r="Q26">
        <f t="shared" si="2"/>
        <v>0</v>
      </c>
    </row>
    <row r="27" spans="1:17">
      <c r="A27" s="10" t="s">
        <v>74</v>
      </c>
      <c r="B27" s="11" t="s">
        <v>52</v>
      </c>
      <c r="C27" s="4" t="s">
        <v>75</v>
      </c>
      <c r="D27" s="6"/>
      <c r="E27" s="7">
        <v>430</v>
      </c>
      <c r="F27" s="7">
        <v>70</v>
      </c>
      <c r="G27" s="7">
        <v>0</v>
      </c>
      <c r="H27" s="4" t="s">
        <v>76</v>
      </c>
      <c r="I27" s="4" t="s">
        <v>77</v>
      </c>
      <c r="J27" s="8">
        <f t="shared" si="3"/>
        <v>-242</v>
      </c>
      <c r="K27" s="8">
        <f t="shared" si="4"/>
        <v>-242</v>
      </c>
      <c r="L27" s="9"/>
      <c r="M27" s="9">
        <v>258</v>
      </c>
      <c r="P27" s="7">
        <v>242</v>
      </c>
      <c r="Q27">
        <f t="shared" si="2"/>
        <v>0</v>
      </c>
    </row>
    <row r="28" spans="1:17">
      <c r="A28" s="10" t="s">
        <v>78</v>
      </c>
      <c r="B28" s="11" t="s">
        <v>52</v>
      </c>
      <c r="C28" s="4" t="s">
        <v>75</v>
      </c>
      <c r="D28" s="6"/>
      <c r="E28" s="7">
        <v>430</v>
      </c>
      <c r="F28" s="7">
        <v>70</v>
      </c>
      <c r="G28" s="7">
        <v>0</v>
      </c>
      <c r="H28" s="4" t="s">
        <v>76</v>
      </c>
      <c r="I28" s="4" t="s">
        <v>77</v>
      </c>
      <c r="J28" s="8">
        <f t="shared" si="3"/>
        <v>-242</v>
      </c>
      <c r="K28" s="8">
        <f t="shared" si="4"/>
        <v>-242</v>
      </c>
      <c r="L28" s="9"/>
      <c r="M28" s="9">
        <v>258</v>
      </c>
      <c r="P28" s="7">
        <v>242</v>
      </c>
      <c r="Q28">
        <f t="shared" si="2"/>
        <v>0</v>
      </c>
    </row>
    <row r="29" spans="1:17">
      <c r="A29" s="10" t="s">
        <v>79</v>
      </c>
      <c r="B29" s="11" t="s">
        <v>52</v>
      </c>
      <c r="C29" s="4" t="s">
        <v>75</v>
      </c>
      <c r="D29" s="6"/>
      <c r="E29" s="7">
        <v>430</v>
      </c>
      <c r="F29" s="7">
        <v>70</v>
      </c>
      <c r="G29" s="7">
        <v>0</v>
      </c>
      <c r="H29" s="4" t="s">
        <v>76</v>
      </c>
      <c r="I29" s="4" t="s">
        <v>77</v>
      </c>
      <c r="J29" s="8">
        <f t="shared" si="3"/>
        <v>-242</v>
      </c>
      <c r="K29" s="8">
        <f t="shared" si="4"/>
        <v>-242</v>
      </c>
      <c r="L29" s="9"/>
      <c r="M29" s="9">
        <v>258</v>
      </c>
      <c r="P29" s="7">
        <v>242</v>
      </c>
      <c r="Q29">
        <f t="shared" si="2"/>
        <v>0</v>
      </c>
    </row>
    <row r="30" spans="1:17">
      <c r="A30" s="10" t="s">
        <v>80</v>
      </c>
      <c r="B30" s="11" t="s">
        <v>52</v>
      </c>
      <c r="C30" s="4" t="s">
        <v>75</v>
      </c>
      <c r="D30" s="6"/>
      <c r="E30" s="7">
        <v>430</v>
      </c>
      <c r="F30" s="7">
        <v>10</v>
      </c>
      <c r="G30" s="7">
        <v>0</v>
      </c>
      <c r="H30" s="4" t="s">
        <v>76</v>
      </c>
      <c r="I30" s="4" t="s">
        <v>77</v>
      </c>
      <c r="J30" s="8">
        <f t="shared" si="3"/>
        <v>-182</v>
      </c>
      <c r="K30" s="8">
        <f t="shared" si="4"/>
        <v>-182</v>
      </c>
      <c r="L30" s="9"/>
      <c r="M30" s="9">
        <v>258</v>
      </c>
      <c r="P30" s="7">
        <v>182</v>
      </c>
      <c r="Q30">
        <f t="shared" si="2"/>
        <v>0</v>
      </c>
    </row>
    <row r="31" spans="1:17">
      <c r="A31" s="10" t="s">
        <v>81</v>
      </c>
      <c r="B31" s="11" t="s">
        <v>52</v>
      </c>
      <c r="C31" s="4" t="s">
        <v>75</v>
      </c>
      <c r="D31" s="6"/>
      <c r="E31" s="7">
        <v>430</v>
      </c>
      <c r="F31" s="7">
        <v>70</v>
      </c>
      <c r="G31" s="7">
        <v>0</v>
      </c>
      <c r="H31" s="4" t="s">
        <v>76</v>
      </c>
      <c r="I31" s="4" t="s">
        <v>77</v>
      </c>
      <c r="J31" s="8">
        <f t="shared" si="3"/>
        <v>-242</v>
      </c>
      <c r="K31" s="8">
        <f t="shared" si="4"/>
        <v>-242</v>
      </c>
      <c r="L31" s="9"/>
      <c r="M31" s="9">
        <v>258</v>
      </c>
      <c r="P31" s="7">
        <v>242</v>
      </c>
      <c r="Q31">
        <f t="shared" si="2"/>
        <v>0</v>
      </c>
    </row>
    <row r="32" spans="1:17">
      <c r="A32" s="10" t="s">
        <v>82</v>
      </c>
      <c r="B32" s="11" t="s">
        <v>52</v>
      </c>
      <c r="C32" s="4" t="s">
        <v>83</v>
      </c>
      <c r="D32" s="6"/>
      <c r="E32" s="7">
        <v>1100</v>
      </c>
      <c r="F32" s="7">
        <v>70</v>
      </c>
      <c r="G32" s="7">
        <v>5</v>
      </c>
      <c r="H32" s="4" t="s">
        <v>84</v>
      </c>
      <c r="I32" s="4" t="s">
        <v>73</v>
      </c>
      <c r="J32" s="8">
        <f t="shared" si="3"/>
        <v>-890</v>
      </c>
      <c r="K32" s="8">
        <f t="shared" si="4"/>
        <v>-895</v>
      </c>
      <c r="L32" s="9"/>
      <c r="M32" s="9">
        <v>275</v>
      </c>
      <c r="P32" s="7">
        <v>890</v>
      </c>
      <c r="Q32">
        <f t="shared" si="2"/>
        <v>0</v>
      </c>
    </row>
    <row r="33" spans="1:17">
      <c r="A33" s="10" t="s">
        <v>85</v>
      </c>
      <c r="B33" s="11" t="s">
        <v>52</v>
      </c>
      <c r="C33" s="4" t="s">
        <v>86</v>
      </c>
      <c r="D33" s="6"/>
      <c r="E33" s="7">
        <v>1130</v>
      </c>
      <c r="F33" s="7">
        <v>70</v>
      </c>
      <c r="G33" s="7">
        <v>5</v>
      </c>
      <c r="H33" s="4" t="s">
        <v>87</v>
      </c>
      <c r="I33" s="4" t="s">
        <v>21</v>
      </c>
      <c r="J33" s="8">
        <f t="shared" si="3"/>
        <v>-1195</v>
      </c>
      <c r="K33" s="8">
        <f t="shared" si="4"/>
        <v>-1200</v>
      </c>
      <c r="L33" s="9"/>
      <c r="M33" s="9">
        <v>0</v>
      </c>
      <c r="P33" s="7">
        <v>1195</v>
      </c>
      <c r="Q33">
        <f t="shared" si="2"/>
        <v>0</v>
      </c>
    </row>
    <row r="34" spans="1:17">
      <c r="A34" s="10" t="s">
        <v>88</v>
      </c>
      <c r="B34" s="11" t="s">
        <v>52</v>
      </c>
      <c r="C34" s="4" t="s">
        <v>71</v>
      </c>
      <c r="D34" s="6"/>
      <c r="E34" s="7">
        <v>880</v>
      </c>
      <c r="F34" s="7">
        <v>70</v>
      </c>
      <c r="G34" s="7">
        <v>5</v>
      </c>
      <c r="H34" s="4" t="s">
        <v>89</v>
      </c>
      <c r="I34" s="4" t="s">
        <v>21</v>
      </c>
      <c r="J34" s="8">
        <f t="shared" si="3"/>
        <v>-813</v>
      </c>
      <c r="K34" s="8">
        <f t="shared" si="4"/>
        <v>-818</v>
      </c>
      <c r="L34" s="9"/>
      <c r="M34" s="9">
        <v>132</v>
      </c>
      <c r="P34" s="7">
        <v>813</v>
      </c>
      <c r="Q34">
        <f t="shared" si="2"/>
        <v>0</v>
      </c>
    </row>
    <row r="35" spans="1:17">
      <c r="A35" s="10" t="s">
        <v>90</v>
      </c>
      <c r="B35" s="11" t="s">
        <v>52</v>
      </c>
      <c r="C35" s="4" t="s">
        <v>71</v>
      </c>
      <c r="D35" s="6"/>
      <c r="E35" s="7">
        <v>880</v>
      </c>
      <c r="F35" s="7">
        <v>70</v>
      </c>
      <c r="G35" s="7">
        <v>5</v>
      </c>
      <c r="H35" s="4" t="s">
        <v>89</v>
      </c>
      <c r="I35" s="4" t="s">
        <v>21</v>
      </c>
      <c r="J35" s="8">
        <f t="shared" si="3"/>
        <v>-813</v>
      </c>
      <c r="K35" s="8">
        <f t="shared" si="4"/>
        <v>-818</v>
      </c>
      <c r="L35" s="9"/>
      <c r="M35" s="9">
        <v>132</v>
      </c>
      <c r="P35" s="7">
        <v>813</v>
      </c>
      <c r="Q35">
        <f t="shared" si="2"/>
        <v>0</v>
      </c>
    </row>
    <row r="36" spans="1:17">
      <c r="A36" s="10" t="s">
        <v>91</v>
      </c>
      <c r="B36" s="11" t="s">
        <v>52</v>
      </c>
      <c r="C36" s="4" t="s">
        <v>71</v>
      </c>
      <c r="D36" s="6"/>
      <c r="E36" s="7">
        <v>880</v>
      </c>
      <c r="F36" s="7">
        <v>70</v>
      </c>
      <c r="G36" s="7">
        <v>5</v>
      </c>
      <c r="H36" s="4" t="s">
        <v>89</v>
      </c>
      <c r="I36" s="4" t="s">
        <v>21</v>
      </c>
      <c r="J36" s="8">
        <f t="shared" si="3"/>
        <v>-813</v>
      </c>
      <c r="K36" s="8">
        <f t="shared" si="4"/>
        <v>-818</v>
      </c>
      <c r="L36" s="9"/>
      <c r="M36" s="9">
        <v>132</v>
      </c>
      <c r="P36" s="7">
        <v>813</v>
      </c>
      <c r="Q36">
        <f t="shared" si="2"/>
        <v>0</v>
      </c>
    </row>
    <row r="37" spans="1:17">
      <c r="A37" s="10" t="s">
        <v>92</v>
      </c>
      <c r="B37" s="11" t="s">
        <v>52</v>
      </c>
      <c r="C37" s="4" t="s">
        <v>93</v>
      </c>
      <c r="D37" s="6"/>
      <c r="E37" s="7">
        <v>1100</v>
      </c>
      <c r="F37" s="7">
        <v>70</v>
      </c>
      <c r="G37" s="7">
        <v>15</v>
      </c>
      <c r="H37" s="4" t="s">
        <v>94</v>
      </c>
      <c r="I37" s="4" t="s">
        <v>21</v>
      </c>
      <c r="J37" s="8">
        <f t="shared" si="3"/>
        <v>-1155</v>
      </c>
      <c r="K37" s="8">
        <f t="shared" si="4"/>
        <v>-1170</v>
      </c>
      <c r="L37" s="9"/>
      <c r="M37" s="9">
        <v>0</v>
      </c>
      <c r="P37" s="7">
        <v>1155</v>
      </c>
      <c r="Q37">
        <f t="shared" si="2"/>
        <v>0</v>
      </c>
    </row>
    <row r="38" spans="1:17">
      <c r="A38" s="10" t="s">
        <v>95</v>
      </c>
      <c r="B38" s="11" t="s">
        <v>52</v>
      </c>
      <c r="C38" s="4" t="s">
        <v>93</v>
      </c>
      <c r="D38" s="6"/>
      <c r="E38" s="7">
        <v>1100</v>
      </c>
      <c r="F38" s="7">
        <v>70</v>
      </c>
      <c r="G38" s="7">
        <v>15</v>
      </c>
      <c r="H38" s="4" t="s">
        <v>94</v>
      </c>
      <c r="I38" s="4" t="s">
        <v>21</v>
      </c>
      <c r="J38" s="8">
        <f t="shared" si="3"/>
        <v>-1155</v>
      </c>
      <c r="K38" s="8">
        <f t="shared" si="4"/>
        <v>-1170</v>
      </c>
      <c r="L38" s="9"/>
      <c r="M38" s="9">
        <v>0</v>
      </c>
      <c r="P38" s="7">
        <v>1155</v>
      </c>
      <c r="Q38">
        <f t="shared" si="2"/>
        <v>0</v>
      </c>
    </row>
    <row r="39" spans="1:17">
      <c r="A39" s="10" t="s">
        <v>96</v>
      </c>
      <c r="B39" s="11" t="s">
        <v>52</v>
      </c>
      <c r="C39" s="4" t="s">
        <v>93</v>
      </c>
      <c r="D39" s="6"/>
      <c r="E39" s="7">
        <v>1100</v>
      </c>
      <c r="F39" s="7">
        <v>70</v>
      </c>
      <c r="G39" s="7">
        <v>15</v>
      </c>
      <c r="H39" s="4" t="s">
        <v>94</v>
      </c>
      <c r="I39" s="4" t="s">
        <v>21</v>
      </c>
      <c r="J39" s="8">
        <f t="shared" si="3"/>
        <v>-1155</v>
      </c>
      <c r="K39" s="8">
        <f t="shared" si="4"/>
        <v>-1170</v>
      </c>
      <c r="L39" s="9"/>
      <c r="M39" s="9">
        <v>0</v>
      </c>
      <c r="P39" s="7">
        <v>1155</v>
      </c>
      <c r="Q39">
        <f t="shared" si="2"/>
        <v>0</v>
      </c>
    </row>
    <row r="40" spans="1:17">
      <c r="A40" s="10" t="s">
        <v>97</v>
      </c>
      <c r="B40" s="11" t="s">
        <v>52</v>
      </c>
      <c r="C40" s="4" t="s">
        <v>93</v>
      </c>
      <c r="D40" s="6"/>
      <c r="E40" s="7">
        <v>1100</v>
      </c>
      <c r="F40" s="7">
        <v>70</v>
      </c>
      <c r="G40" s="7">
        <v>15</v>
      </c>
      <c r="H40" s="4" t="s">
        <v>94</v>
      </c>
      <c r="I40" s="4" t="s">
        <v>21</v>
      </c>
      <c r="J40" s="8">
        <f t="shared" si="3"/>
        <v>-1155</v>
      </c>
      <c r="K40" s="8">
        <f t="shared" si="4"/>
        <v>-1170</v>
      </c>
      <c r="L40" s="9"/>
      <c r="M40" s="9">
        <v>0</v>
      </c>
      <c r="P40" s="7">
        <v>1155</v>
      </c>
      <c r="Q40">
        <f t="shared" si="2"/>
        <v>0</v>
      </c>
    </row>
    <row r="41" spans="1:17">
      <c r="A41" s="10" t="s">
        <v>98</v>
      </c>
      <c r="B41" s="11" t="s">
        <v>52</v>
      </c>
      <c r="C41" s="4" t="s">
        <v>93</v>
      </c>
      <c r="D41" s="6"/>
      <c r="E41" s="7">
        <v>1100</v>
      </c>
      <c r="F41" s="7">
        <v>70</v>
      </c>
      <c r="G41" s="7">
        <v>15</v>
      </c>
      <c r="H41" s="4" t="s">
        <v>94</v>
      </c>
      <c r="I41" s="4" t="s">
        <v>21</v>
      </c>
      <c r="J41" s="8">
        <f t="shared" si="3"/>
        <v>-1155</v>
      </c>
      <c r="K41" s="8">
        <f t="shared" si="4"/>
        <v>-1170</v>
      </c>
      <c r="L41" s="9"/>
      <c r="M41" s="9">
        <v>0</v>
      </c>
      <c r="P41" s="7">
        <v>1155</v>
      </c>
      <c r="Q41">
        <f t="shared" si="2"/>
        <v>0</v>
      </c>
    </row>
    <row r="42" spans="1:17">
      <c r="A42" s="10" t="s">
        <v>99</v>
      </c>
      <c r="B42" s="11" t="s">
        <v>52</v>
      </c>
      <c r="C42" s="4" t="s">
        <v>100</v>
      </c>
      <c r="D42" s="6"/>
      <c r="E42" s="7">
        <v>1130</v>
      </c>
      <c r="F42" s="7">
        <v>70</v>
      </c>
      <c r="G42" s="7">
        <v>5</v>
      </c>
      <c r="H42" s="4" t="s">
        <v>101</v>
      </c>
      <c r="I42" s="4" t="s">
        <v>77</v>
      </c>
      <c r="J42" s="8">
        <f t="shared" si="3"/>
        <v>-969</v>
      </c>
      <c r="K42" s="8">
        <f t="shared" si="4"/>
        <v>-974</v>
      </c>
      <c r="L42" s="9"/>
      <c r="M42" s="9">
        <v>226</v>
      </c>
      <c r="P42" s="7">
        <v>969</v>
      </c>
      <c r="Q42">
        <f t="shared" si="2"/>
        <v>0</v>
      </c>
    </row>
    <row r="43" spans="1:17">
      <c r="A43" s="10" t="s">
        <v>102</v>
      </c>
      <c r="B43" s="11" t="s">
        <v>52</v>
      </c>
      <c r="C43" s="4" t="s">
        <v>83</v>
      </c>
      <c r="D43" s="9"/>
      <c r="E43" s="7">
        <v>1030</v>
      </c>
      <c r="F43" s="7">
        <v>70</v>
      </c>
      <c r="G43" s="7">
        <v>5</v>
      </c>
      <c r="H43" s="4" t="s">
        <v>103</v>
      </c>
      <c r="I43" s="4" t="s">
        <v>21</v>
      </c>
      <c r="J43" s="8">
        <f t="shared" si="3"/>
        <v>-837</v>
      </c>
      <c r="K43" s="8">
        <f t="shared" si="4"/>
        <v>-842</v>
      </c>
      <c r="L43" s="9"/>
      <c r="M43" s="9">
        <v>258</v>
      </c>
      <c r="P43" s="7">
        <v>837</v>
      </c>
      <c r="Q43">
        <f t="shared" si="2"/>
        <v>0</v>
      </c>
    </row>
    <row r="44" spans="1:17">
      <c r="A44" s="10" t="s">
        <v>104</v>
      </c>
      <c r="B44" s="11" t="s">
        <v>52</v>
      </c>
      <c r="C44" s="4" t="s">
        <v>105</v>
      </c>
      <c r="D44" s="9"/>
      <c r="E44" s="7">
        <v>700</v>
      </c>
      <c r="F44" s="7">
        <v>70</v>
      </c>
      <c r="G44" s="7">
        <v>0</v>
      </c>
      <c r="H44" s="4" t="s">
        <v>106</v>
      </c>
      <c r="I44" s="4" t="s">
        <v>25</v>
      </c>
      <c r="J44" s="8">
        <f t="shared" si="3"/>
        <v>-770</v>
      </c>
      <c r="K44" s="8">
        <f t="shared" si="4"/>
        <v>-770</v>
      </c>
      <c r="L44" s="9"/>
      <c r="M44" s="9">
        <v>0</v>
      </c>
      <c r="P44" s="7">
        <v>770</v>
      </c>
      <c r="Q44">
        <f t="shared" si="2"/>
        <v>0</v>
      </c>
    </row>
    <row r="45" spans="1:17">
      <c r="A45" s="10" t="s">
        <v>107</v>
      </c>
      <c r="B45" s="11" t="s">
        <v>52</v>
      </c>
      <c r="C45" s="4" t="s">
        <v>108</v>
      </c>
      <c r="D45" s="6"/>
      <c r="E45" s="7">
        <v>810</v>
      </c>
      <c r="F45" s="7">
        <v>70</v>
      </c>
      <c r="G45" s="7">
        <v>5</v>
      </c>
      <c r="H45" s="4" t="s">
        <v>109</v>
      </c>
      <c r="I45" s="4" t="s">
        <v>73</v>
      </c>
      <c r="J45" s="8">
        <f t="shared" si="3"/>
        <v>-713</v>
      </c>
      <c r="K45" s="8">
        <f t="shared" si="4"/>
        <v>-718</v>
      </c>
      <c r="L45" s="9"/>
      <c r="M45" s="9">
        <v>162</v>
      </c>
      <c r="P45" s="7">
        <v>713</v>
      </c>
      <c r="Q45">
        <f t="shared" si="2"/>
        <v>0</v>
      </c>
    </row>
    <row r="46" spans="1:17">
      <c r="A46" s="10" t="s">
        <v>110</v>
      </c>
      <c r="B46" s="11" t="s">
        <v>52</v>
      </c>
      <c r="C46" s="4" t="s">
        <v>108</v>
      </c>
      <c r="D46" s="6"/>
      <c r="E46" s="7">
        <v>810</v>
      </c>
      <c r="F46" s="7">
        <v>70</v>
      </c>
      <c r="G46" s="7">
        <v>5</v>
      </c>
      <c r="H46" s="4" t="s">
        <v>109</v>
      </c>
      <c r="I46" s="4" t="s">
        <v>73</v>
      </c>
      <c r="J46" s="8">
        <f t="shared" si="3"/>
        <v>-713</v>
      </c>
      <c r="K46" s="8">
        <f t="shared" si="4"/>
        <v>-718</v>
      </c>
      <c r="L46" s="9"/>
      <c r="M46" s="9">
        <v>162</v>
      </c>
      <c r="P46" s="7">
        <v>713</v>
      </c>
      <c r="Q46">
        <f t="shared" si="2"/>
        <v>0</v>
      </c>
    </row>
    <row r="47" spans="1:17">
      <c r="A47" s="10" t="s">
        <v>111</v>
      </c>
      <c r="B47" s="11" t="s">
        <v>52</v>
      </c>
      <c r="C47" s="4" t="s">
        <v>112</v>
      </c>
      <c r="D47" s="9"/>
      <c r="E47" s="7">
        <v>1560</v>
      </c>
      <c r="F47" s="7">
        <v>70</v>
      </c>
      <c r="G47" s="7">
        <v>5</v>
      </c>
      <c r="H47" s="4" t="s">
        <v>113</v>
      </c>
      <c r="I47" s="4" t="s">
        <v>73</v>
      </c>
      <c r="J47" s="8">
        <f t="shared" si="3"/>
        <v>-1235</v>
      </c>
      <c r="K47" s="8">
        <f t="shared" si="4"/>
        <v>-1240</v>
      </c>
      <c r="L47" s="9"/>
      <c r="M47" s="9">
        <v>390</v>
      </c>
      <c r="P47" s="7">
        <v>1235</v>
      </c>
      <c r="Q47">
        <f t="shared" si="2"/>
        <v>0</v>
      </c>
    </row>
    <row r="48" spans="1:17">
      <c r="A48" s="10" t="s">
        <v>114</v>
      </c>
      <c r="B48" s="11" t="s">
        <v>52</v>
      </c>
      <c r="C48" s="4" t="s">
        <v>112</v>
      </c>
      <c r="D48" s="9"/>
      <c r="E48" s="7">
        <v>1560</v>
      </c>
      <c r="F48" s="7">
        <v>70</v>
      </c>
      <c r="G48" s="7">
        <v>5</v>
      </c>
      <c r="H48" s="4" t="s">
        <v>113</v>
      </c>
      <c r="I48" s="4" t="s">
        <v>73</v>
      </c>
      <c r="J48" s="8">
        <f t="shared" si="3"/>
        <v>-1235</v>
      </c>
      <c r="K48" s="8">
        <f t="shared" si="4"/>
        <v>-1240</v>
      </c>
      <c r="L48" s="9"/>
      <c r="M48" s="9">
        <v>390</v>
      </c>
      <c r="P48" s="7">
        <v>1235</v>
      </c>
      <c r="Q48">
        <f t="shared" si="2"/>
        <v>0</v>
      </c>
    </row>
    <row r="49" spans="1:17">
      <c r="A49" s="10" t="s">
        <v>115</v>
      </c>
      <c r="B49" s="11" t="s">
        <v>52</v>
      </c>
      <c r="C49" s="4" t="s">
        <v>116</v>
      </c>
      <c r="D49" s="6"/>
      <c r="E49" s="7">
        <v>1960</v>
      </c>
      <c r="F49" s="7">
        <v>70</v>
      </c>
      <c r="G49" s="7">
        <v>15</v>
      </c>
      <c r="H49" s="4" t="s">
        <v>117</v>
      </c>
      <c r="I49" s="4" t="s">
        <v>77</v>
      </c>
      <c r="J49" s="8">
        <f t="shared" si="3"/>
        <v>-2015</v>
      </c>
      <c r="K49" s="8">
        <f t="shared" si="4"/>
        <v>-2030</v>
      </c>
      <c r="L49" s="9"/>
      <c r="M49" s="9">
        <v>0</v>
      </c>
      <c r="P49" s="7">
        <v>2015</v>
      </c>
      <c r="Q49">
        <f t="shared" si="2"/>
        <v>0</v>
      </c>
    </row>
    <row r="50" spans="1:17">
      <c r="A50" s="10" t="s">
        <v>118</v>
      </c>
      <c r="B50" s="11" t="s">
        <v>52</v>
      </c>
      <c r="C50" s="4" t="s">
        <v>119</v>
      </c>
      <c r="D50" s="6"/>
      <c r="E50" s="7">
        <v>850</v>
      </c>
      <c r="F50" s="7">
        <v>70</v>
      </c>
      <c r="G50" s="7">
        <v>5</v>
      </c>
      <c r="H50" s="4" t="s">
        <v>120</v>
      </c>
      <c r="I50" s="4" t="s">
        <v>21</v>
      </c>
      <c r="J50" s="8">
        <f t="shared" si="3"/>
        <v>-787</v>
      </c>
      <c r="K50" s="8">
        <f t="shared" si="4"/>
        <v>-792</v>
      </c>
      <c r="L50" s="9"/>
      <c r="M50" s="9">
        <v>128</v>
      </c>
      <c r="P50" s="7">
        <v>787</v>
      </c>
      <c r="Q50">
        <f t="shared" si="2"/>
        <v>0</v>
      </c>
    </row>
    <row r="51" spans="1:17">
      <c r="A51" s="10" t="s">
        <v>121</v>
      </c>
      <c r="B51" s="11" t="s">
        <v>52</v>
      </c>
      <c r="C51" s="4" t="s">
        <v>122</v>
      </c>
      <c r="D51" s="6"/>
      <c r="E51" s="7">
        <v>1000</v>
      </c>
      <c r="F51" s="7">
        <v>70</v>
      </c>
      <c r="G51" s="7">
        <v>5</v>
      </c>
      <c r="H51" s="4" t="s">
        <v>123</v>
      </c>
      <c r="I51" s="4" t="s">
        <v>21</v>
      </c>
      <c r="J51" s="8">
        <f t="shared" si="3"/>
        <v>-915</v>
      </c>
      <c r="K51" s="8">
        <f t="shared" si="4"/>
        <v>-920</v>
      </c>
      <c r="L51" s="9"/>
      <c r="M51" s="9">
        <v>150</v>
      </c>
      <c r="P51" s="7">
        <v>915</v>
      </c>
      <c r="Q51">
        <f t="shared" si="2"/>
        <v>0</v>
      </c>
    </row>
    <row r="52" spans="1:17">
      <c r="A52" s="10" t="s">
        <v>124</v>
      </c>
      <c r="B52" s="11" t="s">
        <v>52</v>
      </c>
      <c r="C52" s="4" t="s">
        <v>125</v>
      </c>
      <c r="D52" s="6"/>
      <c r="E52" s="7">
        <v>420</v>
      </c>
      <c r="F52" s="7">
        <v>70</v>
      </c>
      <c r="G52" s="7">
        <v>5</v>
      </c>
      <c r="H52" s="4" t="s">
        <v>126</v>
      </c>
      <c r="I52" s="4" t="s">
        <v>21</v>
      </c>
      <c r="J52" s="8">
        <f t="shared" si="3"/>
        <v>-191</v>
      </c>
      <c r="K52" s="8">
        <f t="shared" si="4"/>
        <v>-196</v>
      </c>
      <c r="L52" s="9"/>
      <c r="M52" s="9">
        <v>294</v>
      </c>
      <c r="P52" s="7">
        <v>191</v>
      </c>
      <c r="Q52">
        <f t="shared" si="2"/>
        <v>0</v>
      </c>
    </row>
    <row r="53" spans="1:17">
      <c r="A53" s="10" t="s">
        <v>127</v>
      </c>
      <c r="B53" s="11" t="s">
        <v>52</v>
      </c>
      <c r="C53" s="4" t="s">
        <v>125</v>
      </c>
      <c r="D53" s="6"/>
      <c r="E53" s="7">
        <v>420</v>
      </c>
      <c r="F53" s="7">
        <v>70</v>
      </c>
      <c r="G53" s="7">
        <v>5</v>
      </c>
      <c r="H53" s="4" t="s">
        <v>126</v>
      </c>
      <c r="I53" s="4" t="s">
        <v>21</v>
      </c>
      <c r="J53" s="8">
        <f t="shared" si="3"/>
        <v>-191</v>
      </c>
      <c r="K53" s="8">
        <f t="shared" si="4"/>
        <v>-196</v>
      </c>
      <c r="L53" s="9"/>
      <c r="M53" s="9">
        <v>294</v>
      </c>
      <c r="P53" s="7">
        <v>191</v>
      </c>
      <c r="Q53">
        <f t="shared" si="2"/>
        <v>0</v>
      </c>
    </row>
    <row r="54" spans="1:17">
      <c r="A54" s="10" t="s">
        <v>128</v>
      </c>
      <c r="B54" s="11" t="s">
        <v>52</v>
      </c>
      <c r="C54" s="4" t="s">
        <v>60</v>
      </c>
      <c r="D54" s="6"/>
      <c r="E54" s="7">
        <v>750</v>
      </c>
      <c r="F54" s="7">
        <v>70</v>
      </c>
      <c r="G54" s="7">
        <v>8</v>
      </c>
      <c r="H54" s="4" t="s">
        <v>129</v>
      </c>
      <c r="I54" s="4" t="s">
        <v>25</v>
      </c>
      <c r="J54" s="8">
        <f t="shared" si="3"/>
        <v>-812</v>
      </c>
      <c r="K54" s="8">
        <f t="shared" si="4"/>
        <v>-820</v>
      </c>
      <c r="L54" s="9"/>
      <c r="M54" s="9">
        <v>0</v>
      </c>
      <c r="P54" s="7">
        <v>812</v>
      </c>
      <c r="Q54">
        <f t="shared" si="2"/>
        <v>0</v>
      </c>
    </row>
    <row r="55" spans="1:17">
      <c r="A55" s="10" t="s">
        <v>130</v>
      </c>
      <c r="B55" s="11" t="s">
        <v>52</v>
      </c>
      <c r="C55" s="4" t="s">
        <v>60</v>
      </c>
      <c r="D55" s="6"/>
      <c r="E55" s="7">
        <v>750</v>
      </c>
      <c r="F55" s="7">
        <v>70</v>
      </c>
      <c r="G55" s="7">
        <v>8</v>
      </c>
      <c r="H55" s="4" t="s">
        <v>129</v>
      </c>
      <c r="I55" s="4" t="s">
        <v>25</v>
      </c>
      <c r="J55" s="8">
        <f t="shared" si="3"/>
        <v>-812</v>
      </c>
      <c r="K55" s="8">
        <f t="shared" si="4"/>
        <v>-820</v>
      </c>
      <c r="L55" s="9"/>
      <c r="M55" s="9">
        <v>0</v>
      </c>
      <c r="P55" s="7">
        <v>812</v>
      </c>
      <c r="Q55">
        <f t="shared" si="2"/>
        <v>0</v>
      </c>
    </row>
    <row r="56" spans="1:17">
      <c r="A56" s="10" t="s">
        <v>131</v>
      </c>
      <c r="B56" s="11" t="s">
        <v>52</v>
      </c>
      <c r="C56" s="4" t="s">
        <v>60</v>
      </c>
      <c r="D56" s="6"/>
      <c r="E56" s="7">
        <v>750</v>
      </c>
      <c r="F56" s="7">
        <v>70</v>
      </c>
      <c r="G56" s="7">
        <v>8</v>
      </c>
      <c r="H56" s="4" t="s">
        <v>129</v>
      </c>
      <c r="I56" s="4" t="s">
        <v>25</v>
      </c>
      <c r="J56" s="8">
        <f t="shared" si="3"/>
        <v>-812</v>
      </c>
      <c r="K56" s="8">
        <f t="shared" si="4"/>
        <v>-820</v>
      </c>
      <c r="L56" s="9"/>
      <c r="M56" s="9">
        <v>0</v>
      </c>
      <c r="P56" s="7">
        <v>812</v>
      </c>
      <c r="Q56">
        <f t="shared" si="2"/>
        <v>0</v>
      </c>
    </row>
    <row r="57" spans="1:17">
      <c r="A57" s="10" t="s">
        <v>132</v>
      </c>
      <c r="B57" s="11" t="s">
        <v>52</v>
      </c>
      <c r="C57" s="4" t="s">
        <v>60</v>
      </c>
      <c r="D57" s="6"/>
      <c r="E57" s="7">
        <v>660</v>
      </c>
      <c r="F57" s="7">
        <v>10</v>
      </c>
      <c r="G57" s="7">
        <v>0</v>
      </c>
      <c r="H57" s="4" t="s">
        <v>133</v>
      </c>
      <c r="I57" s="4" t="s">
        <v>25</v>
      </c>
      <c r="J57" s="8">
        <f t="shared" si="3"/>
        <v>-670</v>
      </c>
      <c r="K57" s="8">
        <f t="shared" si="4"/>
        <v>-670</v>
      </c>
      <c r="L57" s="9"/>
      <c r="M57" s="9">
        <v>0</v>
      </c>
      <c r="P57" s="7">
        <v>670</v>
      </c>
      <c r="Q57">
        <f t="shared" si="2"/>
        <v>0</v>
      </c>
    </row>
    <row r="58" ht="20.4" spans="1:17">
      <c r="J58" s="12">
        <f>SUM(J2:J57)</f>
        <v>-20918</v>
      </c>
      <c r="K58" s="12">
        <f>SUM(K2:K57)</f>
        <v>-21155</v>
      </c>
    </row>
  </sheetData>
  <autoFilter xmlns:etc="http://www.wps.cn/officeDocument/2017/etCustomData" ref="A1:O58" etc:filterBottomFollowUsedRange="0">
    <extLst/>
  </autoFilter>
  <conditionalFormatting sqref="A1">
    <cfRule type="duplicateValues" dxfId="0" priority="26"/>
  </conditionalFormatting>
  <conditionalFormatting sqref="A21">
    <cfRule type="duplicateValues" dxfId="0" priority="22"/>
  </conditionalFormatting>
  <conditionalFormatting sqref="A25">
    <cfRule type="duplicateValues" dxfId="0" priority="20"/>
  </conditionalFormatting>
  <conditionalFormatting sqref="A26">
    <cfRule type="duplicateValues" dxfId="0" priority="19"/>
  </conditionalFormatting>
  <conditionalFormatting sqref="A32">
    <cfRule type="duplicateValues" dxfId="0" priority="17"/>
  </conditionalFormatting>
  <conditionalFormatting sqref="A33">
    <cfRule type="duplicateValues" dxfId="0" priority="15"/>
  </conditionalFormatting>
  <conditionalFormatting sqref="A42">
    <cfRule type="duplicateValues" dxfId="0" priority="12"/>
  </conditionalFormatting>
  <conditionalFormatting sqref="A43">
    <cfRule type="duplicateValues" dxfId="0" priority="11"/>
  </conditionalFormatting>
  <conditionalFormatting sqref="A44">
    <cfRule type="duplicateValues" dxfId="0" priority="10"/>
  </conditionalFormatting>
  <conditionalFormatting sqref="A49">
    <cfRule type="duplicateValues" dxfId="0" priority="7"/>
  </conditionalFormatting>
  <conditionalFormatting sqref="A50">
    <cfRule type="duplicateValues" dxfId="0" priority="6"/>
  </conditionalFormatting>
  <conditionalFormatting sqref="A51">
    <cfRule type="duplicateValues" dxfId="0" priority="5"/>
  </conditionalFormatting>
  <conditionalFormatting sqref="A57">
    <cfRule type="duplicateValues" dxfId="0" priority="2"/>
  </conditionalFormatting>
  <conditionalFormatting sqref="A2:A17">
    <cfRule type="duplicateValues" dxfId="0" priority="27"/>
  </conditionalFormatting>
  <conditionalFormatting sqref="A18:A20">
    <cfRule type="duplicateValues" dxfId="0" priority="23"/>
  </conditionalFormatting>
  <conditionalFormatting sqref="A22:A24">
    <cfRule type="duplicateValues" dxfId="0" priority="21"/>
  </conditionalFormatting>
  <conditionalFormatting sqref="A27:A31">
    <cfRule type="duplicateValues" dxfId="0" priority="18"/>
  </conditionalFormatting>
  <conditionalFormatting sqref="A34:A36">
    <cfRule type="duplicateValues" dxfId="0" priority="14"/>
  </conditionalFormatting>
  <conditionalFormatting sqref="A37:A41">
    <cfRule type="duplicateValues" dxfId="0" priority="13"/>
  </conditionalFormatting>
  <conditionalFormatting sqref="A45:A46">
    <cfRule type="duplicateValues" dxfId="0" priority="9"/>
  </conditionalFormatting>
  <conditionalFormatting sqref="A47:A48">
    <cfRule type="duplicateValues" dxfId="0" priority="8"/>
  </conditionalFormatting>
  <conditionalFormatting sqref="A52:A53">
    <cfRule type="duplicateValues" dxfId="0" priority="4"/>
  </conditionalFormatting>
  <conditionalFormatting sqref="A54:A5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2026-02-24T01:39:00Z</dcterms:created>
  <dcterms:modified xsi:type="dcterms:W3CDTF">2026-02-24T03:57:46Z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4D41C6AB95444A579CD8ED6D13C52AAD_11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