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<sst xmlns="http://schemas.openxmlformats.org/spreadsheetml/2006/main" count="57" uniqueCount="56">
  <si>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【借款报销单】</t>
  </si>
  <si>
    <t xml:space="preserve">团号：HMEA-240326-DJH854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</si>
  <si>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</si>
  <si>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</si>
  <si>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</si>
  <si>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</si>
  <si>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</si>
  <si>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</si>
  <si>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</si>
  <si>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</si>
  <si>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</si>
  <si>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</si>
  <si>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</si>
  <si>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</si>
  <si>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</si>
  <si>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</si>
  <si>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</si>
  <si>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</si>
  <si>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</si>
  <si>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</si>
  <si>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</si>
  <si>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</si>
  <si>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打车费</t>
  </si>
  <si>
    <t>需有客户邮件确认，并抄送合规部。</t>
  </si>
  <si>
    <t>快递费</t>
  </si>
  <si>
    <t>特产费</t>
  </si>
  <si>
    <t>餐费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</si>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</sst>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workbookViewId="0">
      <selection activeCell="E54" sqref="E54:E6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761.14</v>
      </c>
      <c r="G17" s="15">
        <v>0</v>
      </c>
      <c r="H17" s="15">
        <f>F17+G17</f>
        <v>761.14</v>
      </c>
      <c r="I17" s="31" t="s">
        <v>22</v>
      </c>
      <c r="J17" s="36" t="s">
        <v>23</v>
      </c>
    </row>
    <row r="18" customHeight="1" spans="1:10">
      <c r="A18" s="13"/>
      <c r="B18" s="14"/>
      <c r="C18" s="15"/>
      <c r="D18" s="16"/>
      <c r="E18" s="15"/>
      <c r="F18" s="15">
        <v>379</v>
      </c>
      <c r="G18" s="15">
        <v>0</v>
      </c>
      <c r="H18" s="15">
        <f>F18+G18</f>
        <v>379</v>
      </c>
      <c r="I18" s="31" t="s">
        <v>24</v>
      </c>
      <c r="J18" s="37"/>
    </row>
    <row r="19" customHeight="1" spans="1:10">
      <c r="A19" s="13"/>
      <c r="B19" s="14"/>
      <c r="C19" s="15"/>
      <c r="D19" s="16"/>
      <c r="E19" s="15"/>
      <c r="F19" s="15">
        <v>3180</v>
      </c>
      <c r="G19" s="15">
        <v>0</v>
      </c>
      <c r="H19" s="15">
        <f>F19+G19</f>
        <v>3180</v>
      </c>
      <c r="I19" s="31" t="s">
        <v>25</v>
      </c>
      <c r="J19" s="37"/>
    </row>
    <row r="20" customHeight="1" spans="1:10">
      <c r="A20" s="13"/>
      <c r="B20" s="14"/>
      <c r="C20" s="15"/>
      <c r="D20" s="16"/>
      <c r="E20" s="15"/>
      <c r="F20" s="15">
        <v>3259.05</v>
      </c>
      <c r="G20" s="15">
        <v>0</v>
      </c>
      <c r="H20" s="15">
        <f>F20+G20</f>
        <v>3259.05</v>
      </c>
      <c r="I20" s="31" t="s">
        <v>26</v>
      </c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27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7579.19</v>
      </c>
      <c r="G22" s="19">
        <f>SUM(G17:G21)</f>
        <v>0</v>
      </c>
      <c r="H22" s="19">
        <f>SUM(H17:H21)</f>
        <v>7579.19</v>
      </c>
      <c r="I22" s="34"/>
      <c r="J22" s="38"/>
    </row>
    <row r="23" customHeight="1" spans="1:10">
      <c r="A23" s="13">
        <v>4</v>
      </c>
      <c r="B23" s="14" t="s">
        <v>28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28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29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30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31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32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33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34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35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36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37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39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40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41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43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44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45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7579.19</v>
      </c>
      <c r="G62" s="19">
        <f t="shared" si="16"/>
        <v>0</v>
      </c>
      <c r="H62" s="19">
        <f t="shared" si="16"/>
        <v>7579.19</v>
      </c>
      <c r="I62" s="34"/>
      <c r="J62" s="43"/>
    </row>
    <row r="65" customHeight="1" spans="7:7">
      <c r="G65" t="s">
        <v>46</v>
      </c>
    </row>
    <row r="66" customHeight="1" spans="1:9">
      <c r="A66" s="44" t="s">
        <v>47</v>
      </c>
      <c r="B66" s="45"/>
      <c r="C66" s="46" t="s">
        <v>48</v>
      </c>
      <c r="D66" s="46"/>
      <c r="E66" s="46" t="s">
        <v>49</v>
      </c>
      <c r="F66" s="46"/>
      <c r="G66" s="46" t="s">
        <v>50</v>
      </c>
      <c r="H66" s="46"/>
      <c r="I66" s="51" t="s">
        <v>51</v>
      </c>
    </row>
    <row r="67" customHeight="1" spans="1:9">
      <c r="A67" s="47">
        <f>C62</f>
        <v>0</v>
      </c>
      <c r="B67" s="48"/>
      <c r="C67" s="48">
        <f>H62</f>
        <v>7579.19</v>
      </c>
      <c r="D67" s="48"/>
      <c r="E67" s="48">
        <f>F62</f>
        <v>7579.19</v>
      </c>
      <c r="F67" s="48"/>
      <c r="G67" s="48">
        <f>G62</f>
        <v>0</v>
      </c>
      <c r="H67" s="48"/>
      <c r="I67" s="52">
        <f>A67-C67</f>
        <v>-7579.19</v>
      </c>
    </row>
    <row r="69" customHeight="1" spans="1:9">
      <c r="A69" s="49" t="s">
        <v>52</v>
      </c>
      <c r="B69" s="1"/>
      <c r="C69" s="50" t="s">
        <v>53</v>
      </c>
      <c r="D69" s="49"/>
      <c r="E69" s="49" t="s">
        <v>54</v>
      </c>
      <c r="F69" s="49"/>
      <c r="G69" s="49" t="s">
        <v>55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2024-04-08T05:51:45Z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9A5663971B8641E1978791364CDBBE63_13</vt:lpwstr>
  </property>
</Properties>
</file>