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<sst xmlns="http://schemas.openxmlformats.org/spreadsheetml/2006/main" count="76" uniqueCount="76">
  <si>
    <t>【借款报销单】</t>
  </si>
  <si>
    <t>团号：HMZA-210609-QSK806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</si>
  <si>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</si>
  <si>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</si>
  <si>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</si>
  <si>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</si>
  <si>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</si>
  <si>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</si>
  <si>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</si>
  <si>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</si>
  <si>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</si>
  <si>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</si>
  <si>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</si>
  <si>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</si>
  <si>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</si>
  <si>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</si>
  <si>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</si>
  <si>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</si>
  <si>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</si>
  <si>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</si>
  <si>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</si>
  <si>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</si>
  <si>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</si>
  <si>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</si>
  <si>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</si>
  <si>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</si>
  <si>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</si>
  <si>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</si>
  <si>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生日帽</t>
  </si>
  <si>
    <t>尽量提供可用的原始发票，发票项目不可用的，且开票需要加收税点的可以不提供原始发票。网上交易均需提供交易截图。</t>
  </si>
  <si>
    <t>贴纸</t>
  </si>
  <si>
    <t>助威喇叭</t>
  </si>
  <si>
    <t>纸头吹龙</t>
  </si>
  <si>
    <t>啦啦队拍手神器</t>
  </si>
  <si>
    <t>哨子</t>
  </si>
  <si>
    <t>矿泉水农夫</t>
  </si>
  <si>
    <t>矿泉水怡宝  收据</t>
  </si>
  <si>
    <t>藿香正气</t>
  </si>
  <si>
    <t>宝矿力</t>
  </si>
  <si>
    <t>头绳+防晒喷雾</t>
  </si>
  <si>
    <t>雨衣</t>
  </si>
  <si>
    <t>解酒食品（冰糖，蜂蜜，葛根）收据</t>
  </si>
  <si>
    <t>拍照手举牌</t>
  </si>
  <si>
    <t>一次性毛巾</t>
  </si>
  <si>
    <t>冰袖</t>
  </si>
  <si>
    <t>闪送费</t>
  </si>
  <si>
    <t>顺丰快递费</t>
  </si>
  <si>
    <t>拍立得相纸</t>
  </si>
  <si>
    <t>转换头</t>
  </si>
  <si>
    <t>客户踩线园区内买水</t>
  </si>
  <si>
    <t>果粒橙  收据</t>
  </si>
  <si>
    <t>晚宴游戏购买费用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</si>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</sst>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_ "/>
    <numFmt numFmtId="178" formatCode="0.00_);[Red]\(0.00\)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6" fillId="0" borderId="2" xfId="49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49" applyFont="1" applyFill="1" applyBorder="1" applyAlignment="1">
      <alignment vertical="center"/>
    </xf>
    <xf numFmtId="0" fontId="6" fillId="0" borderId="2" xfId="49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abSelected="1" zoomScale="90" zoomScaleNormal="90" topLeftCell="A47" workbookViewId="0">
      <selection activeCell="F6" sqref="F6:I6"/>
    </sheetView>
  </sheetViews>
  <sheetFormatPr defaultColWidth="9" defaultRowHeight="21" customHeight="1"/>
  <cols>
    <col min="1" max="1" width="9" style="3"/>
    <col min="2" max="2" width="16.75" style="1" customWidth="1"/>
    <col min="3" max="3" width="10.825" style="4" customWidth="1"/>
    <col min="4" max="4" width="9" style="1"/>
    <col min="5" max="5" width="8.475" style="1" customWidth="1"/>
    <col min="6" max="6" width="12.85" style="1" customWidth="1"/>
    <col min="7" max="7" width="10.375" style="1"/>
    <col min="8" max="8" width="15.8916666666667" style="1" customWidth="1"/>
    <col min="9" max="9" width="25.4166666666667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47"/>
      <c r="J2" s="47"/>
      <c r="K2" s="47"/>
      <c r="L2" s="4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8"/>
      <c r="J8" s="4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8"/>
      <c r="J9" s="5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51"/>
      <c r="J10" s="5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8"/>
      <c r="J11" s="4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8"/>
      <c r="J12" s="5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51"/>
      <c r="J13" s="5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8"/>
      <c r="J14" s="5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8"/>
      <c r="J15" s="5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51"/>
      <c r="J16" s="5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48"/>
      <c r="J17" s="5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8"/>
      <c r="J18" s="5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51"/>
      <c r="J19" s="55"/>
    </row>
    <row r="20" s="1" customFormat="1" customHeight="1" spans="1:10">
      <c r="A20" s="21">
        <v>5</v>
      </c>
      <c r="B20" s="27" t="s">
        <v>27</v>
      </c>
      <c r="C20" s="28"/>
      <c r="D20" s="29"/>
      <c r="E20" s="28">
        <f>C20*D20</f>
        <v>0</v>
      </c>
      <c r="F20" s="30">
        <v>50.4</v>
      </c>
      <c r="G20" s="31"/>
      <c r="H20" s="31">
        <f>F20</f>
        <v>50.4</v>
      </c>
      <c r="I20" s="56" t="s">
        <v>28</v>
      </c>
      <c r="J20" s="49" t="s">
        <v>29</v>
      </c>
    </row>
    <row r="21" s="1" customFormat="1" customHeight="1" spans="1:10">
      <c r="A21" s="32"/>
      <c r="B21" s="33"/>
      <c r="C21" s="34"/>
      <c r="D21" s="35"/>
      <c r="E21" s="34"/>
      <c r="F21" s="30">
        <v>25.6</v>
      </c>
      <c r="G21" s="31"/>
      <c r="H21" s="31">
        <f t="shared" ref="H21:H42" si="5">F21</f>
        <v>25.6</v>
      </c>
      <c r="I21" s="56" t="s">
        <v>30</v>
      </c>
      <c r="J21" s="57"/>
    </row>
    <row r="22" s="1" customFormat="1" customHeight="1" spans="1:10">
      <c r="A22" s="32"/>
      <c r="B22" s="33"/>
      <c r="C22" s="34"/>
      <c r="D22" s="35"/>
      <c r="E22" s="34"/>
      <c r="F22" s="30">
        <v>48.5</v>
      </c>
      <c r="G22" s="31"/>
      <c r="H22" s="31">
        <f t="shared" si="5"/>
        <v>48.5</v>
      </c>
      <c r="I22" s="56" t="s">
        <v>31</v>
      </c>
      <c r="J22" s="57"/>
    </row>
    <row r="23" s="1" customFormat="1" customHeight="1" spans="1:10">
      <c r="A23" s="32"/>
      <c r="B23" s="33"/>
      <c r="C23" s="34"/>
      <c r="D23" s="35"/>
      <c r="E23" s="34"/>
      <c r="F23" s="30">
        <v>14</v>
      </c>
      <c r="G23" s="31"/>
      <c r="H23" s="31">
        <f t="shared" si="5"/>
        <v>14</v>
      </c>
      <c r="I23" s="56" t="s">
        <v>32</v>
      </c>
      <c r="J23" s="57"/>
    </row>
    <row r="24" s="1" customFormat="1" customHeight="1" spans="1:10">
      <c r="A24" s="32"/>
      <c r="B24" s="33"/>
      <c r="C24" s="34"/>
      <c r="D24" s="35"/>
      <c r="E24" s="34"/>
      <c r="F24" s="36">
        <v>55</v>
      </c>
      <c r="G24" s="31">
        <v>55</v>
      </c>
      <c r="H24" s="31"/>
      <c r="I24" s="56" t="s">
        <v>33</v>
      </c>
      <c r="J24" s="57"/>
    </row>
    <row r="25" s="1" customFormat="1" customHeight="1" spans="1:10">
      <c r="A25" s="32"/>
      <c r="B25" s="33"/>
      <c r="C25" s="34"/>
      <c r="D25" s="35"/>
      <c r="E25" s="34"/>
      <c r="F25" s="37">
        <v>26.8</v>
      </c>
      <c r="G25" s="31"/>
      <c r="H25" s="31">
        <f t="shared" si="5"/>
        <v>26.8</v>
      </c>
      <c r="I25" s="58" t="s">
        <v>34</v>
      </c>
      <c r="J25" s="57"/>
    </row>
    <row r="26" s="1" customFormat="1" customHeight="1" spans="1:10">
      <c r="A26" s="32"/>
      <c r="B26" s="33"/>
      <c r="C26" s="34"/>
      <c r="D26" s="35"/>
      <c r="E26" s="34"/>
      <c r="F26" s="37">
        <v>273.5</v>
      </c>
      <c r="G26" s="31"/>
      <c r="H26" s="31">
        <f t="shared" si="5"/>
        <v>273.5</v>
      </c>
      <c r="I26" s="58" t="s">
        <v>35</v>
      </c>
      <c r="J26" s="57"/>
    </row>
    <row r="27" s="1" customFormat="1" customHeight="1" spans="1:10">
      <c r="A27" s="32"/>
      <c r="B27" s="33"/>
      <c r="C27" s="34"/>
      <c r="D27" s="35"/>
      <c r="E27" s="34"/>
      <c r="F27" s="37">
        <v>252</v>
      </c>
      <c r="G27" s="31">
        <v>252</v>
      </c>
      <c r="H27" s="31"/>
      <c r="I27" s="58" t="s">
        <v>36</v>
      </c>
      <c r="J27" s="57"/>
    </row>
    <row r="28" s="1" customFormat="1" customHeight="1" spans="1:10">
      <c r="A28" s="32"/>
      <c r="B28" s="33"/>
      <c r="C28" s="34"/>
      <c r="D28" s="35"/>
      <c r="E28" s="34"/>
      <c r="F28" s="37">
        <v>73</v>
      </c>
      <c r="G28" s="31"/>
      <c r="H28" s="31">
        <f t="shared" si="5"/>
        <v>73</v>
      </c>
      <c r="I28" s="58" t="s">
        <v>37</v>
      </c>
      <c r="J28" s="57"/>
    </row>
    <row r="29" s="1" customFormat="1" customHeight="1" spans="1:10">
      <c r="A29" s="32"/>
      <c r="B29" s="33"/>
      <c r="C29" s="34"/>
      <c r="D29" s="35"/>
      <c r="E29" s="34"/>
      <c r="F29" s="37">
        <v>179.4</v>
      </c>
      <c r="G29" s="31"/>
      <c r="H29" s="31">
        <f t="shared" si="5"/>
        <v>179.4</v>
      </c>
      <c r="I29" s="58" t="s">
        <v>38</v>
      </c>
      <c r="J29" s="57"/>
    </row>
    <row r="30" s="1" customFormat="1" customHeight="1" spans="1:10">
      <c r="A30" s="32"/>
      <c r="B30" s="33"/>
      <c r="C30" s="34"/>
      <c r="D30" s="35"/>
      <c r="E30" s="34"/>
      <c r="F30" s="37">
        <v>277.9</v>
      </c>
      <c r="G30" s="31"/>
      <c r="H30" s="31">
        <f t="shared" si="5"/>
        <v>277.9</v>
      </c>
      <c r="I30" s="58" t="s">
        <v>39</v>
      </c>
      <c r="J30" s="57"/>
    </row>
    <row r="31" s="1" customFormat="1" customHeight="1" spans="1:10">
      <c r="A31" s="32"/>
      <c r="B31" s="33"/>
      <c r="C31" s="34"/>
      <c r="D31" s="35"/>
      <c r="E31" s="34"/>
      <c r="F31" s="38">
        <v>377</v>
      </c>
      <c r="G31" s="31"/>
      <c r="H31" s="31">
        <f t="shared" si="5"/>
        <v>377</v>
      </c>
      <c r="I31" s="56" t="s">
        <v>40</v>
      </c>
      <c r="J31" s="57"/>
    </row>
    <row r="32" s="1" customFormat="1" ht="35" customHeight="1" spans="1:10">
      <c r="A32" s="32"/>
      <c r="B32" s="33"/>
      <c r="C32" s="34"/>
      <c r="D32" s="35"/>
      <c r="E32" s="34"/>
      <c r="F32" s="38">
        <v>62.5</v>
      </c>
      <c r="G32" s="31">
        <v>62.5</v>
      </c>
      <c r="H32" s="31"/>
      <c r="I32" s="56" t="s">
        <v>41</v>
      </c>
      <c r="J32" s="57"/>
    </row>
    <row r="33" s="1" customFormat="1" customHeight="1" spans="1:10">
      <c r="A33" s="32"/>
      <c r="B33" s="33"/>
      <c r="C33" s="34"/>
      <c r="D33" s="35"/>
      <c r="E33" s="34"/>
      <c r="F33" s="38">
        <v>122.1</v>
      </c>
      <c r="G33" s="31"/>
      <c r="H33" s="31">
        <f t="shared" si="5"/>
        <v>122.1</v>
      </c>
      <c r="I33" s="56" t="s">
        <v>42</v>
      </c>
      <c r="J33" s="57"/>
    </row>
    <row r="34" s="1" customFormat="1" customHeight="1" spans="1:10">
      <c r="A34" s="32"/>
      <c r="B34" s="33"/>
      <c r="C34" s="34"/>
      <c r="D34" s="35"/>
      <c r="E34" s="34"/>
      <c r="F34" s="38">
        <v>401</v>
      </c>
      <c r="G34" s="31"/>
      <c r="H34" s="31">
        <f t="shared" si="5"/>
        <v>401</v>
      </c>
      <c r="I34" s="56" t="s">
        <v>43</v>
      </c>
      <c r="J34" s="57"/>
    </row>
    <row r="35" s="1" customFormat="1" customHeight="1" spans="1:10">
      <c r="A35" s="32"/>
      <c r="B35" s="33"/>
      <c r="C35" s="34"/>
      <c r="D35" s="35"/>
      <c r="E35" s="34"/>
      <c r="F35" s="38">
        <v>280.28</v>
      </c>
      <c r="G35" s="31"/>
      <c r="H35" s="31">
        <f t="shared" si="5"/>
        <v>280.28</v>
      </c>
      <c r="I35" s="56" t="s">
        <v>44</v>
      </c>
      <c r="J35" s="57"/>
    </row>
    <row r="36" s="1" customFormat="1" customHeight="1" spans="1:10">
      <c r="A36" s="32"/>
      <c r="B36" s="33"/>
      <c r="C36" s="34"/>
      <c r="D36" s="35"/>
      <c r="E36" s="34"/>
      <c r="F36" s="30">
        <v>80.2</v>
      </c>
      <c r="G36" s="31"/>
      <c r="H36" s="31">
        <f t="shared" si="5"/>
        <v>80.2</v>
      </c>
      <c r="I36" s="59" t="s">
        <v>45</v>
      </c>
      <c r="J36" s="57"/>
    </row>
    <row r="37" s="1" customFormat="1" customHeight="1" spans="1:10">
      <c r="A37" s="32"/>
      <c r="B37" s="33"/>
      <c r="C37" s="34"/>
      <c r="D37" s="35"/>
      <c r="E37" s="34"/>
      <c r="F37" s="30">
        <v>13.5</v>
      </c>
      <c r="G37" s="31"/>
      <c r="H37" s="31">
        <f t="shared" si="5"/>
        <v>13.5</v>
      </c>
      <c r="I37" s="59" t="s">
        <v>46</v>
      </c>
      <c r="J37" s="57"/>
    </row>
    <row r="38" s="1" customFormat="1" customHeight="1" spans="1:10">
      <c r="A38" s="32"/>
      <c r="B38" s="33"/>
      <c r="C38" s="34"/>
      <c r="D38" s="35"/>
      <c r="E38" s="34"/>
      <c r="F38" s="30">
        <v>220</v>
      </c>
      <c r="G38" s="31"/>
      <c r="H38" s="31">
        <f t="shared" si="5"/>
        <v>220</v>
      </c>
      <c r="I38" s="59" t="s">
        <v>47</v>
      </c>
      <c r="J38" s="57"/>
    </row>
    <row r="39" s="1" customFormat="1" customHeight="1" spans="1:10">
      <c r="A39" s="32"/>
      <c r="B39" s="33"/>
      <c r="C39" s="34"/>
      <c r="D39" s="35"/>
      <c r="E39" s="34"/>
      <c r="F39" s="30">
        <v>143</v>
      </c>
      <c r="G39" s="31"/>
      <c r="H39" s="31">
        <f t="shared" si="5"/>
        <v>143</v>
      </c>
      <c r="I39" s="59" t="s">
        <v>48</v>
      </c>
      <c r="J39" s="57"/>
    </row>
    <row r="40" s="1" customFormat="1" customHeight="1" spans="1:10">
      <c r="A40" s="32"/>
      <c r="B40" s="33"/>
      <c r="C40" s="34"/>
      <c r="D40" s="35"/>
      <c r="E40" s="34"/>
      <c r="F40" s="30">
        <v>24</v>
      </c>
      <c r="G40" s="31">
        <v>24</v>
      </c>
      <c r="H40" s="31"/>
      <c r="I40" s="60" t="s">
        <v>49</v>
      </c>
      <c r="J40" s="57"/>
    </row>
    <row r="41" s="1" customFormat="1" customHeight="1" spans="1:10">
      <c r="A41" s="32"/>
      <c r="B41" s="33"/>
      <c r="C41" s="34"/>
      <c r="D41" s="35"/>
      <c r="E41" s="34"/>
      <c r="F41" s="30">
        <v>80</v>
      </c>
      <c r="G41" s="31">
        <v>80</v>
      </c>
      <c r="H41" s="31"/>
      <c r="I41" s="60" t="s">
        <v>50</v>
      </c>
      <c r="J41" s="57"/>
    </row>
    <row r="42" s="1" customFormat="1" customHeight="1" spans="1:10">
      <c r="A42" s="32"/>
      <c r="B42" s="33"/>
      <c r="C42" s="34"/>
      <c r="D42" s="35"/>
      <c r="E42" s="34"/>
      <c r="F42" s="38">
        <v>80</v>
      </c>
      <c r="G42" s="31">
        <v>80</v>
      </c>
      <c r="H42" s="31"/>
      <c r="I42" s="61" t="s">
        <v>51</v>
      </c>
      <c r="J42" s="57"/>
    </row>
    <row r="43" s="2" customFormat="1" customHeight="1" spans="1:10">
      <c r="A43" s="18"/>
      <c r="B43" s="19" t="s">
        <v>52</v>
      </c>
      <c r="C43" s="20">
        <f>SUM(C20)</f>
        <v>0</v>
      </c>
      <c r="D43" s="20">
        <f>SUM(D20)</f>
        <v>0</v>
      </c>
      <c r="E43" s="20">
        <f>SUM(E20)</f>
        <v>0</v>
      </c>
      <c r="F43" s="20">
        <f>SUM(F20:F42)</f>
        <v>3159.68</v>
      </c>
      <c r="G43" s="20">
        <f>SUM(G20:G42)</f>
        <v>553.5</v>
      </c>
      <c r="H43" s="20">
        <f>SUM(H20:H42)</f>
        <v>2606.18</v>
      </c>
      <c r="I43" s="51"/>
      <c r="J43" s="52"/>
    </row>
    <row r="44" s="1" customFormat="1" customHeight="1" spans="1:10">
      <c r="A44" s="14">
        <v>6</v>
      </c>
      <c r="B44" s="15" t="s">
        <v>53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 t="shared" ref="H44:H47" si="6">F44+G44</f>
        <v>0</v>
      </c>
      <c r="I44" s="48"/>
      <c r="J44" s="49" t="s">
        <v>54</v>
      </c>
    </row>
    <row r="45" s="2" customFormat="1" customHeight="1" spans="1:10">
      <c r="A45" s="18"/>
      <c r="B45" s="19" t="s">
        <v>55</v>
      </c>
      <c r="C45" s="20">
        <f>SUM(C44)</f>
        <v>0</v>
      </c>
      <c r="D45" s="20">
        <f>SUM(D44)</f>
        <v>0</v>
      </c>
      <c r="E45" s="20">
        <f>SUM(E44)</f>
        <v>0</v>
      </c>
      <c r="F45" s="20">
        <f t="shared" ref="F45:H45" si="7">SUM(F44:F44)</f>
        <v>0</v>
      </c>
      <c r="G45" s="20">
        <f t="shared" si="7"/>
        <v>0</v>
      </c>
      <c r="H45" s="20">
        <f t="shared" si="7"/>
        <v>0</v>
      </c>
      <c r="I45" s="51"/>
      <c r="J45" s="55"/>
    </row>
    <row r="46" s="1" customFormat="1" customHeight="1" spans="1:10">
      <c r="A46" s="14">
        <v>7</v>
      </c>
      <c r="B46" s="15" t="s">
        <v>56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6"/>
        <v>0</v>
      </c>
      <c r="I46" s="48"/>
      <c r="J46" s="62"/>
    </row>
    <row r="47" s="1" customFormat="1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6"/>
        <v>0</v>
      </c>
      <c r="I47" s="48"/>
      <c r="J47" s="63"/>
    </row>
    <row r="48" s="2" customFormat="1" customHeight="1" spans="1:10">
      <c r="A48" s="18"/>
      <c r="B48" s="19" t="s">
        <v>57</v>
      </c>
      <c r="C48" s="20">
        <f>SUM(C46)</f>
        <v>0</v>
      </c>
      <c r="D48" s="20">
        <f>SUM(D46)</f>
        <v>0</v>
      </c>
      <c r="E48" s="20">
        <f>SUM(E46)</f>
        <v>0</v>
      </c>
      <c r="F48" s="20">
        <f t="shared" ref="F48:H48" si="8">SUM(F46:F47)</f>
        <v>0</v>
      </c>
      <c r="G48" s="20">
        <f t="shared" si="8"/>
        <v>0</v>
      </c>
      <c r="H48" s="20">
        <f t="shared" si="8"/>
        <v>0</v>
      </c>
      <c r="I48" s="51"/>
      <c r="J48" s="64"/>
    </row>
    <row r="49" s="1" customFormat="1" customHeight="1" spans="1:10">
      <c r="A49" s="14">
        <v>8</v>
      </c>
      <c r="B49" s="15" t="s">
        <v>58</v>
      </c>
      <c r="C49" s="16">
        <v>0</v>
      </c>
      <c r="D49" s="17"/>
      <c r="E49" s="16">
        <f t="shared" ref="E49:E54" si="9">C49*D49</f>
        <v>0</v>
      </c>
      <c r="F49" s="16">
        <v>0</v>
      </c>
      <c r="G49" s="16">
        <v>0</v>
      </c>
      <c r="H49" s="16">
        <f t="shared" ref="H49:H52" si="10">F49+G49</f>
        <v>0</v>
      </c>
      <c r="I49" s="48"/>
      <c r="J49" s="53" t="s">
        <v>59</v>
      </c>
    </row>
    <row r="50" s="1" customFormat="1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10"/>
        <v>0</v>
      </c>
      <c r="I50" s="48"/>
      <c r="J50" s="54"/>
    </row>
    <row r="51" s="2" customFormat="1" customHeight="1" spans="1:10">
      <c r="A51" s="18"/>
      <c r="B51" s="19" t="s">
        <v>60</v>
      </c>
      <c r="C51" s="20">
        <f>SUM(C49)</f>
        <v>0</v>
      </c>
      <c r="D51" s="20">
        <f>SUM(D49)</f>
        <v>0</v>
      </c>
      <c r="E51" s="20">
        <f>SUM(E49)</f>
        <v>0</v>
      </c>
      <c r="F51" s="20">
        <f t="shared" ref="F51:H51" si="11">SUM(F49:F50)</f>
        <v>0</v>
      </c>
      <c r="G51" s="20">
        <f t="shared" si="11"/>
        <v>0</v>
      </c>
      <c r="H51" s="20">
        <f t="shared" si="11"/>
        <v>0</v>
      </c>
      <c r="I51" s="51"/>
      <c r="J51" s="55"/>
    </row>
    <row r="52" s="1" customFormat="1" customHeight="1" spans="1:10">
      <c r="A52" s="14">
        <v>9</v>
      </c>
      <c r="B52" s="15" t="s">
        <v>61</v>
      </c>
      <c r="C52" s="16">
        <v>0</v>
      </c>
      <c r="D52" s="17"/>
      <c r="E52" s="16">
        <f t="shared" si="9"/>
        <v>0</v>
      </c>
      <c r="F52" s="16">
        <v>0</v>
      </c>
      <c r="G52" s="16">
        <v>0</v>
      </c>
      <c r="H52" s="16">
        <f t="shared" si="10"/>
        <v>0</v>
      </c>
      <c r="I52" s="48"/>
      <c r="J52" s="49" t="s">
        <v>62</v>
      </c>
    </row>
    <row r="53" s="2" customFormat="1" customHeight="1" spans="1:10">
      <c r="A53" s="18"/>
      <c r="B53" s="19" t="s">
        <v>63</v>
      </c>
      <c r="C53" s="20">
        <f>SUM(C52)</f>
        <v>0</v>
      </c>
      <c r="D53" s="20">
        <f>SUM(D52)</f>
        <v>0</v>
      </c>
      <c r="E53" s="20">
        <f>SUM(E52)</f>
        <v>0</v>
      </c>
      <c r="F53" s="20">
        <f t="shared" ref="F53:H53" si="12">SUM(F52:F52)</f>
        <v>0</v>
      </c>
      <c r="G53" s="20">
        <f t="shared" si="12"/>
        <v>0</v>
      </c>
      <c r="H53" s="20">
        <f t="shared" si="12"/>
        <v>0</v>
      </c>
      <c r="I53" s="51"/>
      <c r="J53" s="52"/>
    </row>
    <row r="54" s="1" customFormat="1" customHeight="1" spans="1:10">
      <c r="A54" s="21">
        <v>10</v>
      </c>
      <c r="B54" s="22" t="s">
        <v>64</v>
      </c>
      <c r="C54" s="23">
        <v>0</v>
      </c>
      <c r="D54" s="21"/>
      <c r="E54" s="23">
        <f t="shared" si="9"/>
        <v>0</v>
      </c>
      <c r="F54" s="16"/>
      <c r="G54" s="16"/>
      <c r="H54" s="16"/>
      <c r="I54" s="48"/>
      <c r="J54" s="62"/>
    </row>
    <row r="55" s="1" customFormat="1" customHeight="1" spans="1:10">
      <c r="A55" s="39"/>
      <c r="B55" s="40"/>
      <c r="C55" s="41"/>
      <c r="D55" s="39"/>
      <c r="E55" s="41"/>
      <c r="F55" s="16"/>
      <c r="G55" s="16"/>
      <c r="H55" s="16"/>
      <c r="I55" s="48"/>
      <c r="J55" s="63"/>
    </row>
    <row r="56" s="1" customFormat="1" customHeight="1" spans="1:10">
      <c r="A56" s="39"/>
      <c r="B56" s="40"/>
      <c r="C56" s="41"/>
      <c r="D56" s="39"/>
      <c r="E56" s="41"/>
      <c r="F56" s="16"/>
      <c r="G56" s="16"/>
      <c r="H56" s="16"/>
      <c r="I56" s="48"/>
      <c r="J56" s="63"/>
    </row>
    <row r="57" s="2" customFormat="1" customHeight="1" spans="1:10">
      <c r="A57" s="18"/>
      <c r="B57" s="19" t="s">
        <v>65</v>
      </c>
      <c r="C57" s="20">
        <f>SUM(C54)</f>
        <v>0</v>
      </c>
      <c r="D57" s="20">
        <f>SUM(D54)</f>
        <v>0</v>
      </c>
      <c r="E57" s="20">
        <f>SUM(E54)</f>
        <v>0</v>
      </c>
      <c r="F57" s="20">
        <f t="shared" ref="F57:H57" si="13">SUM(F54:F56)</f>
        <v>0</v>
      </c>
      <c r="G57" s="20">
        <f t="shared" si="13"/>
        <v>0</v>
      </c>
      <c r="H57" s="20">
        <f t="shared" si="13"/>
        <v>0</v>
      </c>
      <c r="I57" s="51"/>
      <c r="J57" s="64"/>
    </row>
    <row r="58" s="1" customFormat="1" customHeight="1" spans="1:10">
      <c r="A58" s="18"/>
      <c r="B58" s="19" t="s">
        <v>66</v>
      </c>
      <c r="C58" s="20">
        <f t="shared" ref="C58:H58" si="14">SUM(C57,C53,C51,C48,C45,C43,C19,C16,C13,C10)</f>
        <v>0</v>
      </c>
      <c r="D58" s="20">
        <f t="shared" si="14"/>
        <v>0</v>
      </c>
      <c r="E58" s="20">
        <f t="shared" si="14"/>
        <v>0</v>
      </c>
      <c r="F58" s="20">
        <f>SUM(F57,F53,F51,F48,F45,F43,F19,F16,F13,F10)</f>
        <v>3159.68</v>
      </c>
      <c r="G58" s="20">
        <f t="shared" si="14"/>
        <v>553.5</v>
      </c>
      <c r="H58" s="20">
        <f t="shared" si="14"/>
        <v>2606.18</v>
      </c>
      <c r="I58" s="51"/>
      <c r="J58" s="65"/>
    </row>
    <row r="59" s="1" customFormat="1" customHeight="1" spans="1:3">
      <c r="A59" s="3"/>
      <c r="C59" s="4"/>
    </row>
    <row r="60" s="1" customFormat="1" customHeight="1" spans="1:3">
      <c r="A60" s="3"/>
      <c r="C60" s="4"/>
    </row>
    <row r="61" s="1" customFormat="1" customHeight="1" spans="1:3">
      <c r="A61" s="3"/>
      <c r="C61" s="4"/>
    </row>
    <row r="62" s="1" customFormat="1" customHeight="1" spans="1:9">
      <c r="A62" s="42" t="s">
        <v>67</v>
      </c>
      <c r="B62" s="43"/>
      <c r="C62" s="44" t="s">
        <v>68</v>
      </c>
      <c r="D62" s="44"/>
      <c r="E62" s="44" t="s">
        <v>69</v>
      </c>
      <c r="F62" s="44"/>
      <c r="G62" s="44" t="s">
        <v>70</v>
      </c>
      <c r="H62" s="44"/>
      <c r="I62" s="66" t="s">
        <v>71</v>
      </c>
    </row>
    <row r="63" s="1" customFormat="1" customHeight="1" spans="1:9">
      <c r="A63" s="45">
        <f>E58</f>
        <v>0</v>
      </c>
      <c r="B63" s="46"/>
      <c r="C63" s="46">
        <f>H58</f>
        <v>2606.18</v>
      </c>
      <c r="D63" s="46"/>
      <c r="E63" s="46">
        <f>F58</f>
        <v>3159.68</v>
      </c>
      <c r="F63" s="46"/>
      <c r="G63" s="46">
        <f>G58</f>
        <v>553.5</v>
      </c>
      <c r="H63" s="46"/>
      <c r="I63" s="67">
        <f>A63-C63</f>
        <v>-2606.18</v>
      </c>
    </row>
    <row r="64" s="1" customFormat="1" customHeight="1" spans="1:3">
      <c r="A64" s="3"/>
      <c r="C64" s="4"/>
    </row>
    <row r="65" s="1" customFormat="1" customHeight="1" spans="1:9">
      <c r="A65" s="68" t="s">
        <v>72</v>
      </c>
      <c r="B65" s="2"/>
      <c r="C65" s="69" t="s">
        <v>73</v>
      </c>
      <c r="D65" s="68"/>
      <c r="E65" s="68" t="s">
        <v>74</v>
      </c>
      <c r="F65" s="68"/>
      <c r="G65" s="68" t="s">
        <v>75</v>
      </c>
      <c r="H65" s="68"/>
      <c r="I65" s="2"/>
    </row>
  </sheetData>
  <mergeCells count="65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9"/>
    <mergeCell ref="A11:A12"/>
    <mergeCell ref="A14:A15"/>
    <mergeCell ref="A17:A18"/>
    <mergeCell ref="A46:A47"/>
    <mergeCell ref="A49:A50"/>
    <mergeCell ref="A54:A56"/>
    <mergeCell ref="B6:B7"/>
    <mergeCell ref="B8:B9"/>
    <mergeCell ref="B11:B12"/>
    <mergeCell ref="B14:B15"/>
    <mergeCell ref="B17:B18"/>
    <mergeCell ref="B20:B42"/>
    <mergeCell ref="B46:B47"/>
    <mergeCell ref="B49:B50"/>
    <mergeCell ref="B54:B56"/>
    <mergeCell ref="C8:C9"/>
    <mergeCell ref="C11:C12"/>
    <mergeCell ref="C14:C15"/>
    <mergeCell ref="C17:C18"/>
    <mergeCell ref="C20:C42"/>
    <mergeCell ref="C46:C47"/>
    <mergeCell ref="C49:C50"/>
    <mergeCell ref="C54:C56"/>
    <mergeCell ref="D8:D9"/>
    <mergeCell ref="D11:D12"/>
    <mergeCell ref="D14:D15"/>
    <mergeCell ref="D17:D18"/>
    <mergeCell ref="D20:D42"/>
    <mergeCell ref="D46:D47"/>
    <mergeCell ref="D49:D50"/>
    <mergeCell ref="D54:D56"/>
    <mergeCell ref="E8:E9"/>
    <mergeCell ref="E11:E12"/>
    <mergeCell ref="E14:E15"/>
    <mergeCell ref="E17:E18"/>
    <mergeCell ref="E20:E42"/>
    <mergeCell ref="E46:E47"/>
    <mergeCell ref="E49:E50"/>
    <mergeCell ref="E54:E56"/>
    <mergeCell ref="J4:J5"/>
    <mergeCell ref="J6:J7"/>
    <mergeCell ref="J8:J10"/>
    <mergeCell ref="J11:J13"/>
    <mergeCell ref="J14:J16"/>
    <mergeCell ref="J17:J19"/>
    <mergeCell ref="J20:J43"/>
    <mergeCell ref="J44:J45"/>
    <mergeCell ref="J46:J48"/>
    <mergeCell ref="J49:J51"/>
    <mergeCell ref="J52:J53"/>
    <mergeCell ref="J54:J57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2021-07-06T06:04:05Z</dcterms:created>
  <dcterms:modified xsi:type="dcterms:W3CDTF">2021-07-06T07:42:40Z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E8E144A1C1A54E63BDB275400C0AE29C</vt:lpwstr>
  </property>
  <property fmtid="{D5CDD505-2E9C-101B-9397-08002B2CF9AE}" pid="3" name="KSOProductBuildVer">
    <vt:lpwstr>2052-11.1.0.10578</vt:lpwstr>
  </property>
</Properties>
</file>