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960" windowHeight="11720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<sst xmlns="http://schemas.openxmlformats.org/spreadsheetml/2006/main" count="38">
  <si>
    <t>海尔京东双十一对接会（北京）结算单</t>
  </si>
  <si>
    <t>会议人数</t>
  </si>
  <si>
    <t>联系人</t>
  </si>
  <si>
    <t>路珍珍</t>
  </si>
  <si>
    <t>组会单位</t>
  </si>
  <si>
    <t>供应商名称</t>
  </si>
  <si>
    <t>康辉集团北京国际会议展览有限公司</t>
  </si>
  <si>
    <t>供应商编码</t>
  </si>
  <si>
    <t>V84592</t>
  </si>
  <si>
    <t>联系人及联系方式</t>
  </si>
  <si>
    <t>张清清
15801428782</t>
  </si>
  <si>
    <t>序号</t>
  </si>
  <si>
    <t>项目</t>
  </si>
  <si>
    <t>需求标准</t>
  </si>
  <si>
    <t>单价</t>
  </si>
  <si>
    <t>单位</t>
  </si>
  <si>
    <t>数量</t>
  </si>
  <si>
    <t>总计</t>
  </si>
  <si>
    <t>深圳大中华希尔顿酒店</t>
  </si>
  <si>
    <t>酒店客损</t>
  </si>
  <si>
    <t>房间总费用</t>
  </si>
  <si>
    <t>用餐</t>
  </si>
  <si>
    <t>11月26日午餐点餐</t>
  </si>
  <si>
    <t>外出用餐</t>
  </si>
  <si>
    <t>用餐总费用</t>
  </si>
  <si>
    <t>费用</t>
  </si>
  <si>
    <t>项目总计</t>
  </si>
  <si>
    <t>全单服务费</t>
  </si>
  <si>
    <t>（供应商盖章）</t>
  </si>
  <si>
    <t>经办人：</t>
  </si>
  <si>
    <t>直线经理：</t>
  </si>
  <si>
    <t>11月26日午餐酒店用餐</t>
  </si>
  <si>
    <t>11月26日晚餐外出用餐</t>
  </si>
  <si>
    <t>车费</t>
  </si>
  <si>
    <t>11月25日酒店-会场往返用车 GL8</t>
  </si>
  <si>
    <t>11月26日酒店-会场往返用车 GL8</t>
  </si>
  <si>
    <t>11月26日送机用车</t>
  </si>
  <si>
    <t>用车总费用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</si>
</sst>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0" fontId="23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4" borderId="5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8" borderId="5" applyNumberFormat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6" borderId="8" applyNumberFormat="0" applyAlignment="0" applyProtection="0">
      <alignment vertical="center"/>
    </xf>
    <xf numFmtId="0" fontId="21" fillId="8" borderId="11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58" fontId="0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0" fillId="2" borderId="1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vertical="center" wrapText="1"/>
    </xf>
    <xf numFmtId="0" fontId="0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 wrapText="1"/>
    </xf>
    <xf numFmtId="0" fontId="3" fillId="0" borderId="0" xfId="1" applyFont="1" applyBorder="1" applyAlignment="1">
      <alignment horizontal="center" vertical="center"/>
    </xf>
    <xf numFmtId="0" fontId="3" fillId="0" borderId="0" xfId="1" applyFont="1" applyBorder="1" applyAlignment="1">
      <alignment horizontal="left" vertical="center"/>
    </xf>
    <xf numFmtId="0" fontId="0" fillId="3" borderId="1" xfId="0" applyFont="1" applyFill="1" applyBorder="1" applyAlignment="1">
      <alignment vertical="center"/>
    </xf>
    <xf numFmtId="176" fontId="0" fillId="3" borderId="1" xfId="0" applyNumberFormat="1" applyFont="1" applyFill="1" applyBorder="1" applyAlignment="1">
      <alignment vertical="center"/>
    </xf>
    <xf numFmtId="2" fontId="3" fillId="0" borderId="0" xfId="1" applyNumberFormat="1" applyFont="1" applyBorder="1" applyAlignment="1">
      <alignment horizontal="center"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8"/>
  <sheetViews>
    <sheetView tabSelected="1" workbookViewId="0">
      <selection activeCell="K9" sqref="K9"/>
    </sheetView>
  </sheetViews>
  <sheetFormatPr defaultColWidth="9.14285714285714" defaultRowHeight="17.6" outlineLevelCol="6"/>
  <cols>
    <col min="1" max="1" width="9.375" style="3" customWidth="1"/>
    <col min="2" max="2" width="18.5982142857143" style="1" customWidth="1"/>
    <col min="3" max="3" width="18.75" style="4" customWidth="1"/>
    <col min="4" max="4" width="8.03571428571429" style="1" customWidth="1"/>
    <col min="5" max="5" width="9.07142857142857" style="1" customWidth="1"/>
    <col min="6" max="6" width="9.51785714285714" style="1" customWidth="1"/>
    <col min="7" max="7" width="12.1964285714286" style="1" customWidth="1"/>
    <col min="8" max="16384" width="9.14285714285714" style="1"/>
  </cols>
  <sheetData>
    <row r="1" ht="41" customHeight="1" spans="1:7">
      <c r="A1" s="5" t="s">
        <v>0</v>
      </c>
      <c r="B1" s="5"/>
      <c r="C1" s="6"/>
      <c r="D1" s="5"/>
      <c r="E1" s="5"/>
      <c r="F1" s="5"/>
      <c r="G1" s="5"/>
    </row>
    <row r="2" ht="26" customHeight="1" spans="1:7">
      <c r="A2" s="7" t="s">
        <v>1</v>
      </c>
      <c r="B2" s="7">
        <v>50</v>
      </c>
      <c r="C2" s="8" t="s">
        <v>2</v>
      </c>
      <c r="D2" s="9" t="s">
        <v>3</v>
      </c>
      <c r="E2" s="7"/>
      <c r="F2" s="7" t="s">
        <v>4</v>
      </c>
      <c r="G2" s="9"/>
    </row>
    <row r="3" ht="34" spans="1:7">
      <c r="A3" s="9" t="s">
        <v>5</v>
      </c>
      <c r="B3" s="9" t="s">
        <v>6</v>
      </c>
      <c r="C3" s="8" t="s">
        <v>7</v>
      </c>
      <c r="D3" s="7" t="s">
        <v>8</v>
      </c>
      <c r="E3" s="7"/>
      <c r="F3" s="9" t="s">
        <v>9</v>
      </c>
      <c r="G3" s="9" t="s">
        <v>10</v>
      </c>
    </row>
    <row r="4" spans="1:7">
      <c r="A4" s="7" t="s">
        <v>11</v>
      </c>
      <c r="B4" s="7" t="s">
        <v>12</v>
      </c>
      <c r="C4" s="8" t="s">
        <v>13</v>
      </c>
      <c r="D4" s="7" t="s">
        <v>14</v>
      </c>
      <c r="E4" s="7" t="s">
        <v>15</v>
      </c>
      <c r="F4" s="7" t="s">
        <v>16</v>
      </c>
      <c r="G4" s="7" t="s">
        <v>17</v>
      </c>
    </row>
    <row r="5" spans="1:7">
      <c r="A5" s="10">
        <v>1</v>
      </c>
      <c r="B5" s="11" t="s">
        <v>18</v>
      </c>
      <c r="C5" s="12">
        <v>44525</v>
      </c>
      <c r="D5" s="13">
        <v>800</v>
      </c>
      <c r="E5" s="13">
        <v>1</v>
      </c>
      <c r="F5" s="13">
        <v>5</v>
      </c>
      <c r="G5" s="13">
        <f>E5*D5*F5</f>
        <v>4000</v>
      </c>
    </row>
    <row r="6" spans="1:7">
      <c r="A6" s="10"/>
      <c r="B6" s="11"/>
      <c r="C6" s="12">
        <v>44526</v>
      </c>
      <c r="D6" s="13">
        <v>800</v>
      </c>
      <c r="E6" s="13">
        <v>1</v>
      </c>
      <c r="F6" s="13">
        <v>5</v>
      </c>
      <c r="G6" s="13">
        <f>E6*D6*F6</f>
        <v>4000</v>
      </c>
    </row>
    <row r="7" ht="18" spans="1:7">
      <c r="A7" s="10"/>
      <c r="B7" s="11"/>
      <c r="C7" s="12" t="s">
        <v>19</v>
      </c>
      <c r="D7" s="13">
        <v>200</v>
      </c>
      <c r="E7" s="13">
        <v>1</v>
      </c>
      <c r="F7" s="13">
        <v>1</v>
      </c>
      <c r="G7" s="13">
        <f>E7*D7*F7</f>
        <v>200</v>
      </c>
    </row>
    <row r="8" ht="18" spans="1:7">
      <c r="A8" s="10"/>
      <c r="B8" s="11"/>
      <c r="C8" s="14" t="s">
        <v>20</v>
      </c>
      <c r="D8" s="15"/>
      <c r="E8" s="15"/>
      <c r="F8" s="15"/>
      <c r="G8" s="18">
        <f>SUM(G5:G7)</f>
        <v>8200</v>
      </c>
    </row>
    <row r="9" ht="18" spans="1:7">
      <c r="A9" s="10">
        <v>2</v>
      </c>
      <c r="B9" s="10" t="s">
        <v>21</v>
      </c>
      <c r="C9" s="16" t="s">
        <v>22</v>
      </c>
      <c r="D9" s="13">
        <v>370</v>
      </c>
      <c r="E9" s="13">
        <v>1</v>
      </c>
      <c r="F9" s="13">
        <v>1</v>
      </c>
      <c r="G9" s="13">
        <f>D9*E9*F9</f>
        <v>370</v>
      </c>
    </row>
    <row r="10" spans="1:7">
      <c r="A10" s="10"/>
      <c r="B10" s="10"/>
      <c r="C10" s="17" t="s">
        <v>23</v>
      </c>
      <c r="D10" s="13">
        <v>15292</v>
      </c>
      <c r="E10" s="13">
        <v>1</v>
      </c>
      <c r="F10" s="13">
        <v>1</v>
      </c>
      <c r="G10" s="13"/>
    </row>
    <row r="11" spans="1:7">
      <c r="A11" s="10"/>
      <c r="B11" s="10"/>
      <c r="C11" s="17" t="s">
        <v>23</v>
      </c>
      <c r="D11" s="13">
        <v>666</v>
      </c>
      <c r="E11" s="13">
        <v>1</v>
      </c>
      <c r="F11" s="13">
        <v>1</v>
      </c>
      <c r="G11" s="13">
        <f>D11*E11*F11</f>
        <v>666</v>
      </c>
    </row>
    <row r="12" spans="1:7">
      <c r="A12" s="10"/>
      <c r="B12" s="10"/>
      <c r="C12" s="17" t="s">
        <v>23</v>
      </c>
      <c r="D12" s="13">
        <v>1346</v>
      </c>
      <c r="E12" s="13">
        <v>1</v>
      </c>
      <c r="F12" s="13">
        <v>1</v>
      </c>
      <c r="G12" s="13">
        <f>D12*E12*F12</f>
        <v>1346</v>
      </c>
    </row>
    <row r="13" ht="18" spans="1:7">
      <c r="A13" s="10"/>
      <c r="B13" s="10"/>
      <c r="C13" s="14" t="s">
        <v>24</v>
      </c>
      <c r="D13" s="18"/>
      <c r="E13" s="18"/>
      <c r="F13" s="18"/>
      <c r="G13" s="18">
        <f>SUM(G9:G12)</f>
        <v>2382</v>
      </c>
    </row>
    <row r="14" spans="1:7">
      <c r="A14" s="10">
        <v>6</v>
      </c>
      <c r="B14" s="10" t="s">
        <v>25</v>
      </c>
      <c r="C14" s="22" t="s">
        <v>26</v>
      </c>
      <c r="D14" s="23"/>
      <c r="E14" s="23"/>
      <c r="F14" s="23"/>
      <c r="G14" s="28">
        <f>G8+G13</f>
        <v>10582</v>
      </c>
    </row>
    <row r="15" spans="1:7">
      <c r="A15" s="10"/>
      <c r="B15" s="10"/>
      <c r="C15" s="22" t="s">
        <v>27</v>
      </c>
      <c r="D15" s="23"/>
      <c r="E15" s="23"/>
      <c r="F15" s="23"/>
      <c r="G15" s="29">
        <f>G14*0.14</f>
        <v>1481.48</v>
      </c>
    </row>
    <row r="16" spans="1:7">
      <c r="A16" s="10"/>
      <c r="B16" s="10"/>
      <c r="C16" s="22" t="s">
        <v>17</v>
      </c>
      <c r="D16" s="23"/>
      <c r="E16" s="23"/>
      <c r="F16" s="23"/>
      <c r="G16" s="29">
        <f>G14+G15</f>
        <v>12063.48</v>
      </c>
    </row>
    <row r="17" spans="1:7">
      <c r="A17" s="26"/>
      <c r="B17" s="26"/>
      <c r="C17" s="26" t="s">
        <v>28</v>
      </c>
      <c r="D17" s="26"/>
      <c r="E17" s="26"/>
      <c r="F17" s="26"/>
      <c r="G17" s="26"/>
    </row>
    <row r="18" spans="1:7">
      <c r="A18" s="26" t="s">
        <v>29</v>
      </c>
      <c r="B18" s="26"/>
      <c r="C18" s="27"/>
      <c r="D18" s="26" t="s">
        <v>30</v>
      </c>
      <c r="E18" s="26"/>
      <c r="F18" s="26"/>
      <c r="G18" s="30"/>
    </row>
  </sheetData>
  <mergeCells count="13">
    <mergeCell ref="A1:G1"/>
    <mergeCell ref="D2:E2"/>
    <mergeCell ref="D3:E3"/>
    <mergeCell ref="D8:F8"/>
    <mergeCell ref="C17:G17"/>
    <mergeCell ref="A18:B18"/>
    <mergeCell ref="D18:E18"/>
    <mergeCell ref="A5:A8"/>
    <mergeCell ref="A9:A13"/>
    <mergeCell ref="A14:A16"/>
    <mergeCell ref="B5:B8"/>
    <mergeCell ref="B9:B13"/>
    <mergeCell ref="B14:B16"/>
  </mergeCells>
  <pageMargins left="0.75" right="0.786805555555556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1"/>
  <sheetViews>
    <sheetView workbookViewId="0">
      <selection activeCell="L10" sqref="L10"/>
    </sheetView>
  </sheetViews>
  <sheetFormatPr defaultColWidth="9.14285714285714" defaultRowHeight="17.6" outlineLevelCol="6"/>
  <cols>
    <col min="1" max="1" width="9.375" style="3" customWidth="1"/>
    <col min="2" max="2" width="18.5982142857143" style="1" customWidth="1"/>
    <col min="3" max="3" width="24.25" style="4" customWidth="1"/>
    <col min="4" max="4" width="8.03571428571429" style="1" customWidth="1"/>
    <col min="5" max="5" width="9.07142857142857" style="1" customWidth="1"/>
    <col min="6" max="6" width="9.51785714285714" style="1" customWidth="1"/>
    <col min="7" max="7" width="12.1964285714286" style="1" customWidth="1"/>
    <col min="8" max="8" width="13.5357142857143" style="1" customWidth="1"/>
    <col min="9" max="16384" width="9.14285714285714" style="1"/>
  </cols>
  <sheetData>
    <row r="1" s="1" customFormat="1" ht="41" customHeight="1" spans="1:7">
      <c r="A1" s="5" t="s">
        <v>0</v>
      </c>
      <c r="B1" s="5"/>
      <c r="C1" s="6"/>
      <c r="D1" s="5"/>
      <c r="E1" s="5"/>
      <c r="F1" s="5"/>
      <c r="G1" s="5"/>
    </row>
    <row r="2" s="1" customFormat="1" ht="26" customHeight="1" spans="1:7">
      <c r="A2" s="7" t="s">
        <v>1</v>
      </c>
      <c r="B2" s="7">
        <v>50</v>
      </c>
      <c r="C2" s="8" t="s">
        <v>2</v>
      </c>
      <c r="D2" s="9" t="s">
        <v>3</v>
      </c>
      <c r="E2" s="7"/>
      <c r="F2" s="7" t="s">
        <v>4</v>
      </c>
      <c r="G2" s="9"/>
    </row>
    <row r="3" s="1" customFormat="1" ht="34" spans="1:7">
      <c r="A3" s="9" t="s">
        <v>5</v>
      </c>
      <c r="B3" s="9" t="s">
        <v>6</v>
      </c>
      <c r="C3" s="8" t="s">
        <v>7</v>
      </c>
      <c r="D3" s="7" t="s">
        <v>8</v>
      </c>
      <c r="E3" s="7"/>
      <c r="F3" s="9" t="s">
        <v>9</v>
      </c>
      <c r="G3" s="9" t="s">
        <v>10</v>
      </c>
    </row>
    <row r="4" s="1" customFormat="1" spans="1:7">
      <c r="A4" s="7" t="s">
        <v>11</v>
      </c>
      <c r="B4" s="7" t="s">
        <v>12</v>
      </c>
      <c r="C4" s="8" t="s">
        <v>13</v>
      </c>
      <c r="D4" s="7" t="s">
        <v>14</v>
      </c>
      <c r="E4" s="7" t="s">
        <v>15</v>
      </c>
      <c r="F4" s="7" t="s">
        <v>16</v>
      </c>
      <c r="G4" s="7" t="s">
        <v>17</v>
      </c>
    </row>
    <row r="5" s="1" customFormat="1" spans="1:7">
      <c r="A5" s="10">
        <v>1</v>
      </c>
      <c r="B5" s="11" t="s">
        <v>18</v>
      </c>
      <c r="C5" s="12">
        <v>44525</v>
      </c>
      <c r="D5" s="13">
        <v>800</v>
      </c>
      <c r="E5" s="13">
        <v>1</v>
      </c>
      <c r="F5" s="13">
        <v>5</v>
      </c>
      <c r="G5" s="13">
        <f t="shared" ref="G5:G7" si="0">E5*D5*F5</f>
        <v>4000</v>
      </c>
    </row>
    <row r="6" s="1" customFormat="1" spans="1:7">
      <c r="A6" s="10"/>
      <c r="B6" s="11"/>
      <c r="C6" s="12">
        <v>44526</v>
      </c>
      <c r="D6" s="13">
        <v>800</v>
      </c>
      <c r="E6" s="13">
        <v>1</v>
      </c>
      <c r="F6" s="13">
        <v>5</v>
      </c>
      <c r="G6" s="13">
        <f t="shared" si="0"/>
        <v>4000</v>
      </c>
    </row>
    <row r="7" s="1" customFormat="1" ht="18" spans="1:7">
      <c r="A7" s="10"/>
      <c r="B7" s="11"/>
      <c r="C7" s="12" t="s">
        <v>19</v>
      </c>
      <c r="D7" s="13">
        <v>200</v>
      </c>
      <c r="E7" s="13">
        <v>1</v>
      </c>
      <c r="F7" s="13">
        <v>1</v>
      </c>
      <c r="G7" s="13">
        <f t="shared" si="0"/>
        <v>200</v>
      </c>
    </row>
    <row r="8" s="1" customFormat="1" ht="18" spans="1:7">
      <c r="A8" s="10"/>
      <c r="B8" s="11"/>
      <c r="C8" s="14" t="s">
        <v>20</v>
      </c>
      <c r="D8" s="15"/>
      <c r="E8" s="15"/>
      <c r="F8" s="15"/>
      <c r="G8" s="18">
        <f>SUM(G5:G7)</f>
        <v>8200</v>
      </c>
    </row>
    <row r="9" s="1" customFormat="1" ht="18" spans="1:7">
      <c r="A9" s="10">
        <v>2</v>
      </c>
      <c r="B9" s="10" t="s">
        <v>21</v>
      </c>
      <c r="C9" s="16" t="s">
        <v>31</v>
      </c>
      <c r="D9" s="13">
        <v>370</v>
      </c>
      <c r="E9" s="13">
        <v>1</v>
      </c>
      <c r="F9" s="13">
        <v>1</v>
      </c>
      <c r="G9" s="13">
        <f>D9*E9*F9</f>
        <v>370</v>
      </c>
    </row>
    <row r="10" s="1" customFormat="1" spans="1:7">
      <c r="A10" s="10"/>
      <c r="B10" s="10"/>
      <c r="C10" s="17" t="s">
        <v>32</v>
      </c>
      <c r="D10" s="13">
        <v>666</v>
      </c>
      <c r="E10" s="13">
        <v>1</v>
      </c>
      <c r="F10" s="13">
        <v>1</v>
      </c>
      <c r="G10" s="13">
        <f>D10*E10*F10</f>
        <v>666</v>
      </c>
    </row>
    <row r="11" s="1" customFormat="1" spans="1:7">
      <c r="A11" s="10"/>
      <c r="B11" s="10"/>
      <c r="C11" s="17" t="s">
        <v>32</v>
      </c>
      <c r="D11" s="13">
        <v>1346</v>
      </c>
      <c r="E11" s="13">
        <v>1</v>
      </c>
      <c r="F11" s="13">
        <v>1</v>
      </c>
      <c r="G11" s="13">
        <f>D11*E11*F11</f>
        <v>1346</v>
      </c>
    </row>
    <row r="12" s="1" customFormat="1" ht="18" spans="1:7">
      <c r="A12" s="10"/>
      <c r="B12" s="10"/>
      <c r="C12" s="14" t="s">
        <v>24</v>
      </c>
      <c r="D12" s="18"/>
      <c r="E12" s="18"/>
      <c r="F12" s="18"/>
      <c r="G12" s="18">
        <f>SUM(G9:G11)</f>
        <v>2382</v>
      </c>
    </row>
    <row r="13" s="2" customFormat="1" ht="36" spans="1:7">
      <c r="A13" s="19"/>
      <c r="B13" s="19" t="s">
        <v>33</v>
      </c>
      <c r="C13" s="16" t="s">
        <v>34</v>
      </c>
      <c r="D13" s="13">
        <v>1800</v>
      </c>
      <c r="E13" s="13">
        <v>1</v>
      </c>
      <c r="F13" s="13">
        <v>3</v>
      </c>
      <c r="G13" s="13">
        <f>D13*E13*F13</f>
        <v>5400</v>
      </c>
    </row>
    <row r="14" s="2" customFormat="1" ht="36" spans="1:7">
      <c r="A14" s="20"/>
      <c r="B14" s="20"/>
      <c r="C14" s="16" t="s">
        <v>35</v>
      </c>
      <c r="D14" s="13">
        <v>1800</v>
      </c>
      <c r="E14" s="13">
        <v>1</v>
      </c>
      <c r="F14" s="13">
        <v>3</v>
      </c>
      <c r="G14" s="13">
        <f>D14*E14*F14</f>
        <v>5400</v>
      </c>
    </row>
    <row r="15" s="1" customFormat="1" spans="1:7">
      <c r="A15" s="21"/>
      <c r="B15" s="21"/>
      <c r="C15" s="22" t="s">
        <v>36</v>
      </c>
      <c r="D15" s="23">
        <v>600</v>
      </c>
      <c r="E15" s="23">
        <v>1</v>
      </c>
      <c r="F15" s="23">
        <v>10</v>
      </c>
      <c r="G15" s="13">
        <f>D15*E15*F15</f>
        <v>6000</v>
      </c>
    </row>
    <row r="16" s="1" customFormat="1" spans="1:7">
      <c r="A16" s="21"/>
      <c r="B16" s="21"/>
      <c r="C16" s="24" t="s">
        <v>37</v>
      </c>
      <c r="D16" s="25"/>
      <c r="E16" s="25"/>
      <c r="F16" s="25"/>
      <c r="G16" s="18">
        <f>SUM(G13:G15)</f>
        <v>16800</v>
      </c>
    </row>
    <row r="17" s="1" customFormat="1" spans="1:7">
      <c r="A17" s="10">
        <v>6</v>
      </c>
      <c r="B17" s="10" t="s">
        <v>25</v>
      </c>
      <c r="C17" s="22" t="s">
        <v>26</v>
      </c>
      <c r="D17" s="23"/>
      <c r="E17" s="23"/>
      <c r="F17" s="23"/>
      <c r="G17" s="28">
        <f>G8+G12+G16</f>
        <v>27382</v>
      </c>
    </row>
    <row r="18" s="1" customFormat="1" spans="1:7">
      <c r="A18" s="10"/>
      <c r="B18" s="10"/>
      <c r="C18" s="22" t="s">
        <v>27</v>
      </c>
      <c r="D18" s="23"/>
      <c r="E18" s="23"/>
      <c r="F18" s="23"/>
      <c r="G18" s="29">
        <f>G17*0.14</f>
        <v>3833.48</v>
      </c>
    </row>
    <row r="19" s="1" customFormat="1" spans="1:7">
      <c r="A19" s="10"/>
      <c r="B19" s="10"/>
      <c r="C19" s="22" t="s">
        <v>17</v>
      </c>
      <c r="D19" s="23"/>
      <c r="E19" s="23"/>
      <c r="F19" s="23"/>
      <c r="G19" s="29">
        <f>G17+G18</f>
        <v>31215.48</v>
      </c>
    </row>
    <row r="20" s="1" customFormat="1" spans="1:7">
      <c r="A20" s="26"/>
      <c r="B20" s="26"/>
      <c r="C20" s="26" t="s">
        <v>28</v>
      </c>
      <c r="D20" s="26"/>
      <c r="E20" s="26"/>
      <c r="F20" s="26"/>
      <c r="G20" s="26"/>
    </row>
    <row r="21" s="1" customFormat="1" spans="1:7">
      <c r="A21" s="26" t="s">
        <v>29</v>
      </c>
      <c r="B21" s="26"/>
      <c r="C21" s="27"/>
      <c r="D21" s="26" t="s">
        <v>30</v>
      </c>
      <c r="E21" s="26"/>
      <c r="F21" s="26"/>
      <c r="G21" s="30"/>
    </row>
  </sheetData>
  <mergeCells count="15">
    <mergeCell ref="A1:G1"/>
    <mergeCell ref="D2:E2"/>
    <mergeCell ref="D3:E3"/>
    <mergeCell ref="D8:F8"/>
    <mergeCell ref="C20:G20"/>
    <mergeCell ref="A21:B21"/>
    <mergeCell ref="D21:E21"/>
    <mergeCell ref="A5:A8"/>
    <mergeCell ref="A9:A12"/>
    <mergeCell ref="A13:A15"/>
    <mergeCell ref="A17:A19"/>
    <mergeCell ref="B5:B8"/>
    <mergeCell ref="B9:B12"/>
    <mergeCell ref="B13:B15"/>
    <mergeCell ref="B17:B19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演示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dcterms:created xsi:type="dcterms:W3CDTF">2021-11-12T11:39:00Z</dcterms:created>
  <dcterms:modified xsi:type="dcterms:W3CDTF">2021-12-24T18:10:26Z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2052-3.9.3.6359</vt:lpwstr>
  </property>
</Properties>
</file>