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95" windowHeight="8100" activeTab="1"/>
  </bookViews>
  <sheets>
    <sheet name="结算单" sheetId="1" r:id="rId1"/>
    <sheet name="康辉账单" sheetId="2" r:id="rId2"/>
  </sheets>
  <definedNames>
    <definedName name="_xlnm.Print_Area" localSheetId="0">结算单!$A$1:$K$70</definedName>
  </definedNames>
  <calcPr calcId="144525" concurrentCalc="0"/>
</workbook>
</file>

<file path=xl/calcChain.xml><?xml version="1.0" encoding="utf-8"?>
<calcChain xmlns="http://schemas.openxmlformats.org/spreadsheetml/2006/main">
  <c r="I18" i="2" l="1"/>
  <c r="I9" i="2"/>
  <c r="I10" i="2"/>
  <c r="I11" i="2"/>
  <c r="I12" i="2"/>
  <c r="I13" i="2"/>
  <c r="I14" i="2"/>
  <c r="I15" i="2"/>
  <c r="I16" i="2"/>
  <c r="I17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2" i="1"/>
  <c r="I51" i="1"/>
  <c r="I43" i="1"/>
  <c r="I54" i="1"/>
  <c r="I48" i="1"/>
  <c r="I45" i="1"/>
  <c r="I46" i="1"/>
  <c r="I49" i="1"/>
  <c r="I47" i="1"/>
  <c r="I32" i="1"/>
  <c r="I33" i="1"/>
  <c r="I34" i="1"/>
  <c r="I35" i="1"/>
  <c r="I31" i="1"/>
  <c r="I30" i="1"/>
  <c r="I29" i="1"/>
  <c r="I28" i="1"/>
  <c r="I27" i="1"/>
  <c r="I14" i="1"/>
  <c r="I16" i="1"/>
  <c r="I26" i="1"/>
  <c r="I36" i="1"/>
  <c r="I25" i="1"/>
  <c r="I24" i="1"/>
  <c r="I23" i="1"/>
  <c r="I22" i="1"/>
  <c r="I20" i="1"/>
  <c r="I10" i="1"/>
  <c r="I11" i="1"/>
  <c r="I12" i="1"/>
  <c r="I19" i="1"/>
  <c r="I17" i="1"/>
  <c r="I56" i="1"/>
  <c r="I37" i="1"/>
  <c r="I9" i="1"/>
  <c r="I13" i="1"/>
  <c r="I15" i="1"/>
  <c r="I18" i="1"/>
  <c r="I21" i="1"/>
  <c r="I38" i="1"/>
  <c r="I39" i="1"/>
  <c r="I40" i="1"/>
  <c r="I41" i="1"/>
  <c r="I42" i="1"/>
  <c r="I44" i="1"/>
  <c r="I55" i="1"/>
  <c r="I57" i="1"/>
  <c r="I58" i="1"/>
  <c r="I59" i="1"/>
  <c r="I60" i="1"/>
</calcChain>
</file>

<file path=xl/sharedStrings.xml><?xml version="1.0" encoding="utf-8"?>
<sst xmlns="http://schemas.openxmlformats.org/spreadsheetml/2006/main" count="597" uniqueCount="143">
  <si>
    <t>组团社：北京康辉</t>
  </si>
  <si>
    <t>联系人：赵峰</t>
  </si>
  <si>
    <t>组团社团号：</t>
  </si>
  <si>
    <t>供应商名称：昆明康辉旅行社有限公司永丰分公司</t>
  </si>
  <si>
    <t>联系人： 叶青 13987182263</t>
  </si>
  <si>
    <t>天数： 4天</t>
  </si>
  <si>
    <t>接待日期：2017年 10月12日—15日</t>
  </si>
  <si>
    <t>入住酒店及日期：2017年10月12日</t>
  </si>
  <si>
    <t>项目</t>
  </si>
  <si>
    <t>规格</t>
  </si>
  <si>
    <t>数量</t>
  </si>
  <si>
    <t>单位</t>
  </si>
  <si>
    <t>单价</t>
  </si>
  <si>
    <t>总价</t>
  </si>
  <si>
    <t>备注</t>
  </si>
  <si>
    <t>昆明索菲特酒店</t>
  </si>
  <si>
    <t>间</t>
  </si>
  <si>
    <t>晚</t>
  </si>
  <si>
    <t>元</t>
  </si>
  <si>
    <t>含双早</t>
  </si>
  <si>
    <t>套房</t>
  </si>
  <si>
    <t>会场：云南厅</t>
  </si>
  <si>
    <t>场</t>
  </si>
  <si>
    <t>天</t>
  </si>
  <si>
    <t>人</t>
  </si>
  <si>
    <t>次</t>
  </si>
  <si>
    <t>自助餐午餐</t>
  </si>
  <si>
    <t>餐</t>
  </si>
  <si>
    <t>辆</t>
  </si>
  <si>
    <t>团</t>
  </si>
  <si>
    <t>门票</t>
  </si>
  <si>
    <t>西山森林公园套票</t>
  </si>
  <si>
    <t>含门票，但单程索道，环保大巴，电瓶车</t>
  </si>
  <si>
    <t>云南民族村</t>
  </si>
  <si>
    <t>石林</t>
  </si>
  <si>
    <t>含景区电瓶车</t>
  </si>
  <si>
    <t>九乡</t>
  </si>
  <si>
    <t>含单程索道</t>
  </si>
  <si>
    <t>其他</t>
  </si>
  <si>
    <t>矿泉水</t>
  </si>
  <si>
    <t>件</t>
  </si>
  <si>
    <t>一件24瓶</t>
  </si>
  <si>
    <t>接机牌</t>
  </si>
  <si>
    <t>旅行社服务费</t>
  </si>
  <si>
    <t>接机导游</t>
  </si>
  <si>
    <t>我社全陪工作人员</t>
  </si>
  <si>
    <t>行程中文导游</t>
  </si>
  <si>
    <t>保险</t>
  </si>
  <si>
    <t>提前提供客人身份证信息</t>
  </si>
  <si>
    <t>合计</t>
  </si>
  <si>
    <t>334平米，含投影5000流明，幕布，矿泉水，纸笔</t>
    <phoneticPr fontId="18" type="noConversion"/>
  </si>
  <si>
    <t>全程旅游用车</t>
    <phoneticPr fontId="18" type="noConversion"/>
  </si>
  <si>
    <t>次</t>
    <phoneticPr fontId="18" type="noConversion"/>
  </si>
  <si>
    <t>桌</t>
    <phoneticPr fontId="18" type="noConversion"/>
  </si>
  <si>
    <t>餐</t>
    <phoneticPr fontId="18" type="noConversion"/>
  </si>
  <si>
    <t>元</t>
    <phoneticPr fontId="18" type="noConversion"/>
  </si>
  <si>
    <r>
      <t>1</t>
    </r>
    <r>
      <rPr>
        <sz val="10"/>
        <rFont val="微软雅黑"/>
        <family val="2"/>
        <charset val="134"/>
      </rPr>
      <t>0人桌，不含酒水</t>
    </r>
    <phoneticPr fontId="18" type="noConversion"/>
  </si>
  <si>
    <r>
      <t>1</t>
    </r>
    <r>
      <rPr>
        <sz val="10"/>
        <rFont val="微软雅黑"/>
        <family val="2"/>
        <charset val="134"/>
      </rPr>
      <t>0月11日</t>
    </r>
    <r>
      <rPr>
        <sz val="10"/>
        <rFont val="微软雅黑"/>
        <family val="2"/>
        <charset val="134"/>
      </rPr>
      <t>标间/单间</t>
    </r>
    <phoneticPr fontId="18" type="noConversion"/>
  </si>
  <si>
    <r>
      <t>1</t>
    </r>
    <r>
      <rPr>
        <sz val="10"/>
        <rFont val="微软雅黑"/>
        <family val="2"/>
        <charset val="134"/>
      </rPr>
      <t>0月12日标间/单间</t>
    </r>
    <phoneticPr fontId="18" type="noConversion"/>
  </si>
  <si>
    <t>间</t>
    <phoneticPr fontId="18" type="noConversion"/>
  </si>
  <si>
    <t>含双早,1大床+6标间（其中一间李瑶房间损失）</t>
    <phoneticPr fontId="18" type="noConversion"/>
  </si>
  <si>
    <t>含双早,3大床+19标间</t>
    <phoneticPr fontId="18" type="noConversion"/>
  </si>
  <si>
    <r>
      <t>1</t>
    </r>
    <r>
      <rPr>
        <sz val="10"/>
        <rFont val="微软雅黑"/>
        <family val="2"/>
        <charset val="134"/>
      </rPr>
      <t>0月13日标间/单间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</si>
  <si>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0"/>
        <rFont val="微软雅黑"/>
        <family val="2"/>
        <charset val="134"/>
      </rPr>
      <t>0月14日标间/单间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</si>
  <si>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0"/>
        <rFont val="微软雅黑"/>
        <family val="2"/>
        <charset val="134"/>
      </rPr>
      <t>0月15日单间半日租</t>
    </r>
    <phoneticPr fontId="18" type="noConversion"/>
  </si>
  <si>
    <t>含双早，赵晓松</t>
    <phoneticPr fontId="18" type="noConversion"/>
  </si>
  <si>
    <t>酒店内晚宴</t>
    <phoneticPr fontId="18" type="noConversion"/>
  </si>
  <si>
    <t>晚宴茶水费</t>
    <phoneticPr fontId="18" type="noConversion"/>
  </si>
  <si>
    <t>团</t>
    <phoneticPr fontId="18" type="noConversion"/>
  </si>
  <si>
    <t>晚宴酒水-可乐</t>
    <phoneticPr fontId="18" type="noConversion"/>
  </si>
  <si>
    <t>瓶</t>
    <phoneticPr fontId="18" type="noConversion"/>
  </si>
  <si>
    <t>餐</t>
    <phoneticPr fontId="18" type="noConversion"/>
  </si>
  <si>
    <t>元</t>
    <phoneticPr fontId="18" type="noConversion"/>
  </si>
  <si>
    <t>古树茶</t>
    <phoneticPr fontId="18" type="noConversion"/>
  </si>
  <si>
    <t>3507房间-史卫琳</t>
    <phoneticPr fontId="18" type="noConversion"/>
  </si>
  <si>
    <t>次</t>
    <phoneticPr fontId="18" type="noConversion"/>
  </si>
  <si>
    <t>2825房间-赵晓松</t>
    <phoneticPr fontId="18" type="noConversion"/>
  </si>
  <si>
    <t>3118房间-何荣邦</t>
    <phoneticPr fontId="18" type="noConversion"/>
  </si>
  <si>
    <t>3021房间-宁军波</t>
    <phoneticPr fontId="18" type="noConversion"/>
  </si>
  <si>
    <t>辆</t>
    <phoneticPr fontId="18" type="noConversion"/>
  </si>
  <si>
    <t>趟</t>
    <phoneticPr fontId="18" type="noConversion"/>
  </si>
  <si>
    <t>房间及酒店内内杂费</t>
    <phoneticPr fontId="18" type="noConversion"/>
  </si>
  <si>
    <t>10月15日中午大堂吧茶水</t>
    <phoneticPr fontId="18" type="noConversion"/>
  </si>
  <si>
    <t>旅游期间：47座旅游大巴</t>
    <phoneticPr fontId="18" type="noConversion"/>
  </si>
  <si>
    <t>块</t>
    <phoneticPr fontId="18" type="noConversion"/>
  </si>
  <si>
    <t>套房半日租</t>
    <phoneticPr fontId="18" type="noConversion"/>
  </si>
  <si>
    <t>含双早</t>
    <phoneticPr fontId="18" type="noConversion"/>
  </si>
  <si>
    <t>10月15日标间--秦兆友</t>
    <phoneticPr fontId="18" type="noConversion"/>
  </si>
  <si>
    <t>晚</t>
    <phoneticPr fontId="18" type="noConversion"/>
  </si>
  <si>
    <r>
      <t>1</t>
    </r>
    <r>
      <rPr>
        <sz val="10"/>
        <rFont val="微软雅黑"/>
        <family val="2"/>
        <charset val="134"/>
      </rPr>
      <t>0月12日接机--小车</t>
    </r>
    <phoneticPr fontId="18" type="noConversion"/>
  </si>
  <si>
    <t>10月12日接火车站-小车</t>
    <phoneticPr fontId="18" type="noConversion"/>
  </si>
  <si>
    <r>
      <t>1</t>
    </r>
    <r>
      <rPr>
        <sz val="10"/>
        <rFont val="微软雅黑"/>
        <family val="2"/>
        <charset val="134"/>
      </rPr>
      <t>0月12日接机--GL8</t>
    </r>
    <phoneticPr fontId="18" type="noConversion"/>
  </si>
  <si>
    <r>
      <t>车辆2</t>
    </r>
    <r>
      <rPr>
        <sz val="10"/>
        <rFont val="微软雅黑"/>
        <family val="2"/>
        <charset val="134"/>
      </rPr>
      <t>0：:3</t>
    </r>
    <r>
      <rPr>
        <sz val="10"/>
        <rFont val="微软雅黑"/>
        <family val="2"/>
        <charset val="134"/>
      </rPr>
      <t>到餐厅接赵总，再去机场，</t>
    </r>
    <r>
      <rPr>
        <sz val="10"/>
        <rFont val="微软雅黑"/>
        <family val="2"/>
        <charset val="134"/>
      </rPr>
      <t>22:10飞机降落</t>
    </r>
    <phoneticPr fontId="18" type="noConversion"/>
  </si>
  <si>
    <t>车辆</t>
    <phoneticPr fontId="18" type="noConversion"/>
  </si>
  <si>
    <t>10月13日接VIP-GL8</t>
    <phoneticPr fontId="18" type="noConversion"/>
  </si>
  <si>
    <t>10月13日机场接机-小车</t>
    <phoneticPr fontId="18" type="noConversion"/>
  </si>
  <si>
    <t>10月14日接高铁-骆军</t>
    <phoneticPr fontId="18" type="noConversion"/>
  </si>
  <si>
    <t>10月14日别克商务全天用车</t>
    <phoneticPr fontId="18" type="noConversion"/>
  </si>
  <si>
    <t>席位卡</t>
    <phoneticPr fontId="18" type="noConversion"/>
  </si>
  <si>
    <t>张</t>
    <phoneticPr fontId="18" type="noConversion"/>
  </si>
  <si>
    <t>套</t>
    <phoneticPr fontId="18" type="noConversion"/>
  </si>
  <si>
    <r>
      <t>1</t>
    </r>
    <r>
      <rPr>
        <sz val="10"/>
        <rFont val="微软雅黑"/>
        <family val="2"/>
        <charset val="134"/>
      </rPr>
      <t>0月14日送机--小车</t>
    </r>
    <phoneticPr fontId="18" type="noConversion"/>
  </si>
  <si>
    <t>雨衣</t>
    <phoneticPr fontId="18" type="noConversion"/>
  </si>
  <si>
    <t>件</t>
    <phoneticPr fontId="18" type="noConversion"/>
  </si>
  <si>
    <t>车头牌</t>
    <phoneticPr fontId="18" type="noConversion"/>
  </si>
  <si>
    <t>酒店水牌</t>
    <phoneticPr fontId="18" type="noConversion"/>
  </si>
  <si>
    <t>大重九香烟</t>
    <phoneticPr fontId="18" type="noConversion"/>
  </si>
  <si>
    <t>条</t>
    <phoneticPr fontId="18" type="noConversion"/>
  </si>
  <si>
    <r>
      <t>1</t>
    </r>
    <r>
      <rPr>
        <sz val="10"/>
        <rFont val="微软雅黑"/>
        <family val="2"/>
        <charset val="134"/>
      </rPr>
      <t>0月15日送机--小车</t>
    </r>
    <phoneticPr fontId="18" type="noConversion"/>
  </si>
  <si>
    <r>
      <t>1</t>
    </r>
    <r>
      <rPr>
        <sz val="10"/>
        <rFont val="微软雅黑"/>
        <family val="2"/>
        <charset val="134"/>
      </rPr>
      <t>0月15日送机--GL8</t>
    </r>
    <phoneticPr fontId="18" type="noConversion"/>
  </si>
  <si>
    <t>全季房间</t>
    <phoneticPr fontId="18" type="noConversion"/>
  </si>
  <si>
    <t>会场内背景板</t>
    <phoneticPr fontId="18" type="noConversion"/>
  </si>
  <si>
    <t>平米</t>
    <phoneticPr fontId="18" type="noConversion"/>
  </si>
  <si>
    <t>供应商帐户：</t>
    <phoneticPr fontId="18" type="noConversion"/>
  </si>
  <si>
    <t>开户行：交通银行护国支行</t>
    <phoneticPr fontId="18" type="noConversion"/>
  </si>
  <si>
    <t>户名：昆明康辉旅行社有限公司永丰分公司</t>
    <phoneticPr fontId="18" type="noConversion"/>
  </si>
  <si>
    <t>账号：5310 7815 7018 1701 59129</t>
    <phoneticPr fontId="18" type="noConversion"/>
  </si>
  <si>
    <t>供应商制单人：叶青</t>
    <phoneticPr fontId="18" type="noConversion"/>
  </si>
  <si>
    <t>盖章：</t>
    <phoneticPr fontId="18" type="noConversion"/>
  </si>
  <si>
    <t>日期：</t>
    <phoneticPr fontId="18" type="noConversion"/>
  </si>
  <si>
    <t>组团社确认：</t>
    <phoneticPr fontId="18" type="noConversion"/>
  </si>
  <si>
    <t>日期：2017年10月16日</t>
    <phoneticPr fontId="18" type="noConversion"/>
  </si>
  <si>
    <t>Y20171012昆明索菲特结算单</t>
    <phoneticPr fontId="18" type="noConversion"/>
  </si>
  <si>
    <t>团队人数：50人</t>
    <phoneticPr fontId="18" type="noConversion"/>
  </si>
  <si>
    <t>含双早,3大床+22标间</t>
    <phoneticPr fontId="18" type="noConversion"/>
  </si>
  <si>
    <t>报销</t>
    <phoneticPr fontId="18" type="noConversion"/>
  </si>
  <si>
    <t>团</t>
    <phoneticPr fontId="18" type="noConversion"/>
  </si>
  <si>
    <t>次</t>
    <phoneticPr fontId="18" type="noConversion"/>
  </si>
  <si>
    <t>元</t>
    <phoneticPr fontId="18" type="noConversion"/>
  </si>
  <si>
    <t>税金</t>
    <phoneticPr fontId="18" type="noConversion"/>
  </si>
  <si>
    <t>靳晓峰中秋报销</t>
    <phoneticPr fontId="18" type="noConversion"/>
  </si>
  <si>
    <t>团</t>
    <phoneticPr fontId="18" type="noConversion"/>
  </si>
  <si>
    <t>次</t>
    <phoneticPr fontId="18" type="noConversion"/>
  </si>
  <si>
    <t>元</t>
    <phoneticPr fontId="18" type="noConversion"/>
  </si>
  <si>
    <t>预付款：68400元（陆万捌仟肆佰元整）尾款：100754元（壹拾万零柒佰伍拾肆元整）</t>
    <phoneticPr fontId="18" type="noConversion"/>
  </si>
  <si>
    <t>自助餐晚餐</t>
    <phoneticPr fontId="21" type="noConversion"/>
  </si>
  <si>
    <t>含双早,3大床+22标间</t>
    <phoneticPr fontId="18" type="noConversion"/>
  </si>
  <si>
    <t>含双早,3大床+22标间</t>
    <phoneticPr fontId="18" type="noConversion"/>
  </si>
  <si>
    <t>含双早,3大床+22标间</t>
    <phoneticPr fontId="18" type="noConversion"/>
  </si>
  <si>
    <t>含双早,4大床+6标间（其中一间李瑶房间损失）</t>
    <phoneticPr fontId="18" type="noConversion"/>
  </si>
  <si>
    <t>10月13日机场接机-小车</t>
    <phoneticPr fontId="18" type="noConversion"/>
  </si>
  <si>
    <t>10月14日接高铁-小车</t>
    <phoneticPr fontId="18" type="noConversion"/>
  </si>
  <si>
    <t>预付款：68400元（陆万捌仟肆佰元整）尾款：101683元（壹拾万零壹仟陆佰捌拾叁）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</si>
</sst>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2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2"/>
      <name val="微软雅黑"/>
      <family val="2"/>
      <charset val="134"/>
    </font>
    <font>
      <sz val="10"/>
      <name val="华文细黑"/>
      <family val="3"/>
      <charset val="134"/>
    </font>
    <font>
      <sz val="8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4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16" fillId="0" borderId="0"/>
    <xf numFmtId="0" fontId="17" fillId="0" borderId="0">
      <alignment horizontal="justify" vertical="justify" textRotation="127" wrapText="1"/>
      <protection hidden="1"/>
    </xf>
    <xf numFmtId="0" fontId="17" fillId="0" borderId="0"/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8" fillId="2" borderId="1" xfId="3" applyFont="1" applyFill="1" applyBorder="1" applyAlignment="1">
      <alignment horizontal="center" wrapText="1"/>
    </xf>
    <xf numFmtId="0" fontId="10" fillId="3" borderId="1" xfId="3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4" borderId="1" xfId="3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wrapText="1"/>
    </xf>
    <xf numFmtId="0" fontId="10" fillId="4" borderId="1" xfId="3" applyNumberFormat="1" applyFont="1" applyFill="1" applyBorder="1" applyAlignment="1">
      <alignment horizontal="center" vertical="center" wrapText="1"/>
    </xf>
    <xf numFmtId="0" fontId="10" fillId="4" borderId="1" xfId="3" applyFont="1" applyFill="1" applyBorder="1" applyAlignment="1">
      <alignment horizontal="center" wrapText="1"/>
    </xf>
    <xf numFmtId="0" fontId="3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11" fillId="0" borderId="0" xfId="3" applyFont="1" applyFill="1" applyBorder="1" applyAlignment="1">
      <alignment horizontal="left" wrapText="1"/>
    </xf>
    <xf numFmtId="0" fontId="11" fillId="0" borderId="0" xfId="3" applyFont="1" applyFill="1" applyBorder="1" applyAlignment="1">
      <alignment horizontal="right" wrapText="1"/>
    </xf>
    <xf numFmtId="0" fontId="13" fillId="0" borderId="0" xfId="3" applyFont="1" applyFill="1" applyBorder="1" applyAlignment="1">
      <alignment horizontal="left" wrapText="1"/>
    </xf>
    <xf numFmtId="0" fontId="13" fillId="0" borderId="0" xfId="3" applyFont="1" applyFill="1" applyBorder="1" applyAlignment="1">
      <alignment horizontal="right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7" fillId="0" borderId="0" xfId="3" applyFont="1" applyFill="1" applyBorder="1" applyAlignment="1">
      <alignment wrapText="1"/>
    </xf>
    <xf numFmtId="0" fontId="7" fillId="0" borderId="0" xfId="3" applyFont="1" applyFill="1" applyBorder="1" applyAlignment="1">
      <alignment horizontal="right" wrapText="1"/>
    </xf>
    <xf numFmtId="0" fontId="7" fillId="0" borderId="0" xfId="3" applyFont="1" applyFill="1" applyBorder="1" applyAlignment="1">
      <alignment horizontal="left" wrapText="1"/>
    </xf>
    <xf numFmtId="0" fontId="7" fillId="0" borderId="0" xfId="3" applyNumberFormat="1" applyFont="1" applyFill="1" applyBorder="1" applyAlignment="1">
      <alignment horizontal="right" wrapText="1"/>
    </xf>
    <xf numFmtId="0" fontId="10" fillId="0" borderId="1" xfId="3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top"/>
    </xf>
    <xf numFmtId="0" fontId="10" fillId="4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/>
    </xf>
    <xf numFmtId="9" fontId="7" fillId="0" borderId="0" xfId="3" applyNumberFormat="1" applyFont="1" applyFill="1" applyBorder="1" applyAlignment="1">
      <alignment horizontal="right" wrapText="1"/>
    </xf>
    <xf numFmtId="0" fontId="5" fillId="0" borderId="0" xfId="3" applyFont="1" applyFill="1" applyBorder="1" applyAlignment="1">
      <alignment horizontal="left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58" fontId="7" fillId="3" borderId="1" xfId="3" applyNumberFormat="1" applyFont="1" applyFill="1" applyBorder="1" applyAlignment="1">
      <alignment horizontal="left" vertical="center" wrapText="1"/>
    </xf>
    <xf numFmtId="0" fontId="10" fillId="3" borderId="1" xfId="3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top"/>
    </xf>
    <xf numFmtId="0" fontId="20" fillId="0" borderId="0" xfId="0" applyFont="1" applyFill="1" applyAlignment="1">
      <alignment wrapText="1"/>
    </xf>
    <xf numFmtId="31" fontId="20" fillId="0" borderId="0" xfId="0" applyNumberFormat="1" applyFont="1" applyFill="1" applyAlignment="1">
      <alignment wrapText="1"/>
    </xf>
    <xf numFmtId="0" fontId="3" fillId="0" borderId="0" xfId="0" applyFont="1" applyBorder="1">
      <alignment vertical="center"/>
    </xf>
    <xf numFmtId="0" fontId="7" fillId="3" borderId="1" xfId="3" applyFont="1" applyFill="1" applyBorder="1" applyAlignment="1">
      <alignment horizontal="left" vertical="center" wrapText="1"/>
    </xf>
    <xf numFmtId="58" fontId="10" fillId="3" borderId="1" xfId="3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top"/>
    </xf>
    <xf numFmtId="0" fontId="10" fillId="3" borderId="1" xfId="3" applyFont="1" applyFill="1" applyBorder="1" applyAlignment="1">
      <alignment horizontal="left" wrapText="1"/>
    </xf>
    <xf numFmtId="0" fontId="20" fillId="0" borderId="0" xfId="0" applyFont="1" applyFill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wrapText="1"/>
    </xf>
    <xf numFmtId="0" fontId="10" fillId="5" borderId="1" xfId="3" applyFont="1" applyFill="1" applyBorder="1" applyAlignment="1">
      <alignment horizontal="left" vertical="center" wrapText="1"/>
    </xf>
    <xf numFmtId="0" fontId="13" fillId="0" borderId="0" xfId="3" applyFont="1" applyFill="1" applyBorder="1" applyAlignment="1">
      <alignment horizontal="center" wrapText="1"/>
    </xf>
    <xf numFmtId="0" fontId="10" fillId="6" borderId="1" xfId="3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3" applyFont="1" applyFill="1" applyBorder="1" applyAlignment="1">
      <alignment horizontal="left" wrapText="1"/>
    </xf>
    <xf numFmtId="0" fontId="7" fillId="0" borderId="1" xfId="3" applyFont="1" applyFill="1" applyBorder="1" applyAlignment="1">
      <alignment horizontal="center" wrapText="1"/>
    </xf>
    <xf numFmtId="0" fontId="20" fillId="0" borderId="0" xfId="0" applyFont="1" applyFill="1" applyAlignment="1">
      <alignment wrapText="1"/>
    </xf>
    <xf numFmtId="49" fontId="20" fillId="0" borderId="0" xfId="0" applyNumberFormat="1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wrapText="1"/>
    </xf>
    <xf numFmtId="0" fontId="7" fillId="2" borderId="2" xfId="0" applyFont="1" applyFill="1" applyBorder="1" applyAlignment="1">
      <alignment horizontal="left" vertical="center"/>
    </xf>
  </cellXfs>
  <cellStyles count="4">
    <cellStyle name="Normal_Sheet1" xfId="1"/>
    <cellStyle name="常规" xfId="0" builtinId="0"/>
    <cellStyle name="常规 2" xfId="2"/>
    <cellStyle name="常规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1033462</xdr:colOff>
      <xdr:row>0</xdr:row>
      <xdr:rowOff>742950</xdr:rowOff>
    </xdr:to>
    <xdr:pic>
      <xdr:nvPicPr>
        <xdr:cNvPr id="5" name="图片 4" descr="E:\康辉会奖\公司文件\康辉会展横板透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74307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</xdr:colOff>
      <xdr:row>3</xdr:row>
      <xdr:rowOff>152400</xdr:rowOff>
    </xdr:to>
    <xdr:pic>
      <xdr:nvPicPr>
        <xdr:cNvPr id="2" name="图片 1" descr="E:\康辉会奖\公司文件\康辉会展横板透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747837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topLeftCell="A49" workbookViewId="0">
      <selection activeCell="O17" sqref="L9:O17"/>
    </sheetView>
  </sheetViews>
  <sheetFormatPr defaultColWidth="9" defaultRowHeight="14.25" x14ac:dyDescent="0.15"/>
  <cols>
    <col min="1" max="1" width="9.375" style="3" customWidth="1"/>
    <col min="2" max="2" width="17.25" style="4" customWidth="1"/>
    <col min="3" max="3" width="3.375" style="5" customWidth="1"/>
    <col min="4" max="4" width="3.5" style="5" customWidth="1"/>
    <col min="5" max="5" width="3.875" style="5" customWidth="1"/>
    <col min="6" max="6" width="3" style="5" customWidth="1"/>
    <col min="7" max="7" width="6.125" style="5" customWidth="1"/>
    <col min="8" max="8" width="4" style="5" customWidth="1"/>
    <col min="9" max="9" width="7.75" style="5" customWidth="1"/>
    <col min="10" max="10" width="3.875" style="5" customWidth="1"/>
    <col min="11" max="11" width="30.875" style="6" customWidth="1"/>
    <col min="12" max="12" width="6.375" style="3" customWidth="1"/>
    <col min="13" max="16384" width="9" style="3"/>
  </cols>
  <sheetData>
    <row r="1" spans="1:20" ht="65.25" customHeight="1" x14ac:dyDescent="0.15">
      <c r="A1" s="7"/>
      <c r="B1" s="65"/>
      <c r="C1" s="66"/>
      <c r="D1" s="66"/>
      <c r="E1" s="66"/>
      <c r="F1" s="66"/>
      <c r="G1" s="66"/>
      <c r="H1" s="66"/>
      <c r="I1" s="66"/>
      <c r="J1" s="66"/>
      <c r="K1" s="65"/>
    </row>
    <row r="2" spans="1:20" ht="30.75" customHeight="1" x14ac:dyDescent="0.15">
      <c r="A2" s="67" t="s">
        <v>122</v>
      </c>
      <c r="B2" s="65"/>
      <c r="C2" s="66"/>
      <c r="D2" s="66"/>
      <c r="E2" s="66"/>
      <c r="F2" s="66"/>
      <c r="G2" s="66"/>
      <c r="H2" s="66"/>
      <c r="I2" s="66"/>
      <c r="J2" s="66"/>
      <c r="K2" s="65"/>
    </row>
    <row r="3" spans="1:20" ht="20.100000000000001" customHeight="1" x14ac:dyDescent="0.35">
      <c r="A3" s="68" t="s">
        <v>0</v>
      </c>
      <c r="B3" s="68"/>
      <c r="C3" s="69"/>
      <c r="D3" s="69"/>
      <c r="E3" s="69"/>
      <c r="F3" s="69"/>
      <c r="G3" s="68" t="s">
        <v>1</v>
      </c>
      <c r="H3" s="68"/>
      <c r="I3" s="68"/>
      <c r="J3" s="68"/>
      <c r="K3" s="68"/>
    </row>
    <row r="4" spans="1:20" ht="20.100000000000001" customHeight="1" x14ac:dyDescent="0.35">
      <c r="A4" s="68" t="s">
        <v>2</v>
      </c>
      <c r="B4" s="68"/>
      <c r="C4" s="69"/>
      <c r="D4" s="69"/>
      <c r="E4" s="69"/>
      <c r="F4" s="69"/>
      <c r="G4" s="68"/>
      <c r="H4" s="68"/>
      <c r="I4" s="68"/>
      <c r="J4" s="68"/>
      <c r="K4" s="68"/>
    </row>
    <row r="5" spans="1:20" ht="20.100000000000001" customHeight="1" x14ac:dyDescent="0.35">
      <c r="A5" s="68" t="s">
        <v>3</v>
      </c>
      <c r="B5" s="68"/>
      <c r="C5" s="69"/>
      <c r="D5" s="69"/>
      <c r="E5" s="69"/>
      <c r="F5" s="69"/>
      <c r="G5" s="68" t="s">
        <v>4</v>
      </c>
      <c r="H5" s="68"/>
      <c r="I5" s="68"/>
      <c r="J5" s="68"/>
      <c r="K5" s="68"/>
      <c r="L5" s="19"/>
      <c r="M5" s="19"/>
      <c r="N5" s="19"/>
      <c r="O5"/>
      <c r="P5" s="19"/>
      <c r="Q5" s="19"/>
      <c r="R5" s="19"/>
      <c r="S5" s="19"/>
      <c r="T5" s="19"/>
    </row>
    <row r="6" spans="1:20" ht="20.100000000000001" customHeight="1" x14ac:dyDescent="0.35">
      <c r="A6" s="68" t="s">
        <v>123</v>
      </c>
      <c r="B6" s="68"/>
      <c r="C6" s="69"/>
      <c r="D6" s="69"/>
      <c r="E6" s="69"/>
      <c r="F6" s="69"/>
      <c r="G6" s="68" t="s">
        <v>5</v>
      </c>
      <c r="H6" s="68"/>
      <c r="I6" s="68"/>
      <c r="J6" s="68"/>
      <c r="K6" s="68"/>
      <c r="L6" s="19"/>
      <c r="M6" s="19"/>
      <c r="N6" s="19"/>
      <c r="O6" s="19"/>
      <c r="P6" s="19"/>
      <c r="Q6" s="19"/>
      <c r="R6" s="19"/>
      <c r="S6" s="19"/>
      <c r="T6" s="19"/>
    </row>
    <row r="7" spans="1:20" ht="20.100000000000001" customHeight="1" x14ac:dyDescent="0.35">
      <c r="A7" s="68" t="s">
        <v>6</v>
      </c>
      <c r="B7" s="68"/>
      <c r="C7" s="69"/>
      <c r="D7" s="69"/>
      <c r="E7" s="69"/>
      <c r="F7" s="69"/>
      <c r="G7" s="68" t="s">
        <v>7</v>
      </c>
      <c r="H7" s="68"/>
      <c r="I7" s="68"/>
      <c r="J7" s="68"/>
      <c r="K7" s="68"/>
      <c r="L7" s="19"/>
      <c r="M7" s="19"/>
      <c r="N7" s="19"/>
      <c r="O7" s="19"/>
      <c r="P7" s="19"/>
      <c r="Q7" s="19"/>
      <c r="R7" s="19"/>
      <c r="S7" s="19"/>
      <c r="T7" s="19"/>
    </row>
    <row r="8" spans="1:20" s="1" customFormat="1" ht="28.9" customHeight="1" x14ac:dyDescent="0.35">
      <c r="A8" s="8" t="s">
        <v>8</v>
      </c>
      <c r="B8" s="8" t="s">
        <v>9</v>
      </c>
      <c r="C8" s="8" t="s">
        <v>10</v>
      </c>
      <c r="D8" s="8" t="s">
        <v>11</v>
      </c>
      <c r="E8" s="8" t="s">
        <v>10</v>
      </c>
      <c r="F8" s="8" t="s">
        <v>11</v>
      </c>
      <c r="G8" s="8" t="s">
        <v>12</v>
      </c>
      <c r="H8" s="8" t="s">
        <v>11</v>
      </c>
      <c r="I8" s="8" t="s">
        <v>13</v>
      </c>
      <c r="J8" s="8" t="s">
        <v>11</v>
      </c>
      <c r="K8" s="8" t="s">
        <v>14</v>
      </c>
      <c r="L8" s="20"/>
      <c r="M8" s="21"/>
      <c r="N8" s="22"/>
      <c r="O8" s="21"/>
      <c r="P8" s="22"/>
      <c r="Q8" s="21"/>
      <c r="R8" s="22"/>
      <c r="S8" s="22"/>
      <c r="T8" s="21"/>
    </row>
    <row r="9" spans="1:20" s="2" customFormat="1" ht="31.5" customHeight="1" x14ac:dyDescent="0.35">
      <c r="A9" s="73" t="s">
        <v>15</v>
      </c>
      <c r="B9" s="43" t="s">
        <v>57</v>
      </c>
      <c r="C9" s="9">
        <v>7</v>
      </c>
      <c r="D9" s="9" t="s">
        <v>16</v>
      </c>
      <c r="E9" s="9">
        <v>1</v>
      </c>
      <c r="F9" s="9" t="s">
        <v>17</v>
      </c>
      <c r="G9" s="9">
        <v>850</v>
      </c>
      <c r="H9" s="42" t="s">
        <v>18</v>
      </c>
      <c r="I9" s="61">
        <f t="shared" ref="I9:I26" si="0">C9*E9*G9</f>
        <v>5950</v>
      </c>
      <c r="J9" s="40" t="s">
        <v>18</v>
      </c>
      <c r="K9" s="51" t="s">
        <v>60</v>
      </c>
      <c r="L9" s="20"/>
      <c r="M9" s="23"/>
      <c r="N9" s="24"/>
      <c r="O9" s="23"/>
      <c r="P9" s="24"/>
      <c r="Q9" s="23"/>
      <c r="R9" s="24"/>
      <c r="S9" s="29"/>
      <c r="T9" s="21"/>
    </row>
    <row r="10" spans="1:20" s="2" customFormat="1" ht="20.100000000000001" customHeight="1" x14ac:dyDescent="0.35">
      <c r="A10" s="73"/>
      <c r="B10" s="43" t="s">
        <v>58</v>
      </c>
      <c r="C10" s="9">
        <v>22</v>
      </c>
      <c r="D10" s="41" t="s">
        <v>59</v>
      </c>
      <c r="E10" s="9">
        <v>1</v>
      </c>
      <c r="F10" s="9" t="s">
        <v>17</v>
      </c>
      <c r="G10" s="9">
        <v>850</v>
      </c>
      <c r="H10" s="42" t="s">
        <v>18</v>
      </c>
      <c r="I10" s="61">
        <f t="shared" si="0"/>
        <v>18700</v>
      </c>
      <c r="J10" s="40" t="s">
        <v>18</v>
      </c>
      <c r="K10" s="51" t="s">
        <v>61</v>
      </c>
      <c r="L10" s="20"/>
      <c r="M10" s="23"/>
      <c r="N10" s="24"/>
      <c r="O10" s="23"/>
      <c r="P10" s="24"/>
      <c r="Q10" s="23"/>
      <c r="R10" s="24"/>
      <c r="S10" s="29"/>
      <c r="T10" s="21"/>
    </row>
    <row r="11" spans="1:20" s="2" customFormat="1" ht="20.100000000000001" customHeight="1" x14ac:dyDescent="0.35">
      <c r="A11" s="73"/>
      <c r="B11" s="43" t="s">
        <v>62</v>
      </c>
      <c r="C11" s="9">
        <v>22</v>
      </c>
      <c r="D11" s="41" t="s">
        <v>59</v>
      </c>
      <c r="E11" s="9">
        <v>1</v>
      </c>
      <c r="F11" s="9" t="s">
        <v>17</v>
      </c>
      <c r="G11" s="9">
        <v>850</v>
      </c>
      <c r="H11" s="42" t="s">
        <v>18</v>
      </c>
      <c r="I11" s="61">
        <f t="shared" si="0"/>
        <v>18700</v>
      </c>
      <c r="J11" s="40" t="s">
        <v>18</v>
      </c>
      <c r="K11" s="51" t="s">
        <v>61</v>
      </c>
      <c r="L11" s="20"/>
      <c r="M11" s="23"/>
      <c r="N11" s="62"/>
      <c r="O11" s="62"/>
      <c r="P11" s="24"/>
      <c r="Q11" s="23"/>
      <c r="R11" s="24"/>
      <c r="S11" s="29"/>
      <c r="T11" s="21"/>
    </row>
    <row r="12" spans="1:20" s="2" customFormat="1" ht="20.100000000000001" customHeight="1" x14ac:dyDescent="0.35">
      <c r="A12" s="73"/>
      <c r="B12" s="43" t="s">
        <v>63</v>
      </c>
      <c r="C12" s="9">
        <v>25</v>
      </c>
      <c r="D12" s="41" t="s">
        <v>59</v>
      </c>
      <c r="E12" s="9">
        <v>1</v>
      </c>
      <c r="F12" s="9" t="s">
        <v>17</v>
      </c>
      <c r="G12" s="9">
        <v>850</v>
      </c>
      <c r="H12" s="42" t="s">
        <v>18</v>
      </c>
      <c r="I12" s="61">
        <f t="shared" si="0"/>
        <v>21250</v>
      </c>
      <c r="J12" s="40" t="s">
        <v>18</v>
      </c>
      <c r="K12" s="51" t="s">
        <v>124</v>
      </c>
      <c r="L12" s="20"/>
      <c r="M12" s="23"/>
      <c r="N12" s="62"/>
      <c r="O12" s="62"/>
      <c r="P12" s="24"/>
      <c r="Q12" s="23"/>
      <c r="R12" s="24"/>
      <c r="S12" s="29"/>
      <c r="T12" s="21"/>
    </row>
    <row r="13" spans="1:20" s="2" customFormat="1" ht="20.100000000000001" customHeight="1" x14ac:dyDescent="0.35">
      <c r="A13" s="73"/>
      <c r="B13" s="43" t="s">
        <v>64</v>
      </c>
      <c r="C13" s="9">
        <v>1</v>
      </c>
      <c r="D13" s="9" t="s">
        <v>16</v>
      </c>
      <c r="E13" s="9">
        <v>1</v>
      </c>
      <c r="F13" s="41" t="s">
        <v>75</v>
      </c>
      <c r="G13" s="9">
        <v>425</v>
      </c>
      <c r="H13" s="9" t="s">
        <v>18</v>
      </c>
      <c r="I13" s="61">
        <f t="shared" si="0"/>
        <v>425</v>
      </c>
      <c r="J13" s="40" t="s">
        <v>18</v>
      </c>
      <c r="K13" s="51" t="s">
        <v>65</v>
      </c>
      <c r="L13" s="20"/>
      <c r="M13" s="23"/>
      <c r="N13" s="24"/>
      <c r="O13" s="62"/>
      <c r="P13" s="24"/>
      <c r="Q13" s="23"/>
      <c r="R13" s="24"/>
      <c r="S13" s="29"/>
      <c r="T13" s="21"/>
    </row>
    <row r="14" spans="1:20" s="2" customFormat="1" ht="25.9" customHeight="1" x14ac:dyDescent="0.35">
      <c r="A14" s="73"/>
      <c r="B14" s="43" t="s">
        <v>87</v>
      </c>
      <c r="C14" s="9">
        <v>1</v>
      </c>
      <c r="D14" s="41" t="s">
        <v>59</v>
      </c>
      <c r="E14" s="9">
        <v>1</v>
      </c>
      <c r="F14" s="41" t="s">
        <v>88</v>
      </c>
      <c r="G14" s="9">
        <v>850</v>
      </c>
      <c r="H14" s="41" t="s">
        <v>72</v>
      </c>
      <c r="I14" s="61">
        <f t="shared" si="0"/>
        <v>850</v>
      </c>
      <c r="J14" s="40" t="s">
        <v>72</v>
      </c>
      <c r="K14" s="51"/>
      <c r="L14" s="20"/>
      <c r="M14" s="23"/>
      <c r="N14" s="24"/>
      <c r="O14" s="62"/>
      <c r="P14" s="24"/>
      <c r="Q14" s="23"/>
      <c r="R14" s="24"/>
      <c r="S14" s="29"/>
      <c r="T14" s="21"/>
    </row>
    <row r="15" spans="1:20" s="2" customFormat="1" ht="20.100000000000001" customHeight="1" x14ac:dyDescent="0.35">
      <c r="A15" s="73"/>
      <c r="B15" s="52" t="s">
        <v>20</v>
      </c>
      <c r="C15" s="9">
        <v>1</v>
      </c>
      <c r="D15" s="9" t="s">
        <v>16</v>
      </c>
      <c r="E15" s="9">
        <v>2</v>
      </c>
      <c r="F15" s="9" t="s">
        <v>17</v>
      </c>
      <c r="G15" s="9">
        <v>1900</v>
      </c>
      <c r="H15" s="9" t="s">
        <v>18</v>
      </c>
      <c r="I15" s="44">
        <f t="shared" si="0"/>
        <v>3800</v>
      </c>
      <c r="J15" s="40" t="s">
        <v>18</v>
      </c>
      <c r="K15" s="44" t="s">
        <v>19</v>
      </c>
      <c r="L15" s="20"/>
      <c r="M15" s="23"/>
      <c r="N15" s="24"/>
      <c r="O15" s="62"/>
      <c r="P15" s="24"/>
      <c r="Q15" s="23"/>
      <c r="R15" s="24"/>
      <c r="S15" s="29"/>
      <c r="T15" s="21"/>
    </row>
    <row r="16" spans="1:20" s="2" customFormat="1" ht="20.100000000000001" customHeight="1" x14ac:dyDescent="0.35">
      <c r="A16" s="73"/>
      <c r="B16" s="43" t="s">
        <v>85</v>
      </c>
      <c r="C16" s="9">
        <v>1</v>
      </c>
      <c r="D16" s="41" t="s">
        <v>59</v>
      </c>
      <c r="E16" s="9">
        <v>1</v>
      </c>
      <c r="F16" s="41" t="s">
        <v>75</v>
      </c>
      <c r="G16" s="9">
        <v>950</v>
      </c>
      <c r="H16" s="41" t="s">
        <v>72</v>
      </c>
      <c r="I16" s="44">
        <f t="shared" si="0"/>
        <v>950</v>
      </c>
      <c r="J16" s="40" t="s">
        <v>72</v>
      </c>
      <c r="K16" s="51" t="s">
        <v>86</v>
      </c>
      <c r="L16" s="20"/>
      <c r="M16" s="23"/>
      <c r="N16" s="24"/>
      <c r="O16" s="23"/>
      <c r="P16" s="24"/>
      <c r="Q16" s="23"/>
      <c r="R16" s="24"/>
      <c r="S16" s="29"/>
      <c r="T16" s="21"/>
    </row>
    <row r="17" spans="1:20" s="2" customFormat="1" ht="29.25" customHeight="1" x14ac:dyDescent="0.35">
      <c r="A17" s="73"/>
      <c r="B17" s="52" t="s">
        <v>21</v>
      </c>
      <c r="C17" s="9">
        <v>1</v>
      </c>
      <c r="D17" s="9" t="s">
        <v>22</v>
      </c>
      <c r="E17" s="9">
        <v>1</v>
      </c>
      <c r="F17" s="41" t="s">
        <v>52</v>
      </c>
      <c r="G17" s="9">
        <v>12600</v>
      </c>
      <c r="H17" s="9" t="s">
        <v>18</v>
      </c>
      <c r="I17" s="44">
        <f t="shared" si="0"/>
        <v>12600</v>
      </c>
      <c r="J17" s="39" t="s">
        <v>18</v>
      </c>
      <c r="K17" s="51" t="s">
        <v>50</v>
      </c>
      <c r="L17" s="20"/>
      <c r="M17" s="23"/>
      <c r="N17" s="24"/>
      <c r="O17" s="23"/>
      <c r="P17" s="24"/>
      <c r="Q17" s="23"/>
      <c r="R17" s="24"/>
      <c r="S17" s="29"/>
      <c r="T17" s="21"/>
    </row>
    <row r="18" spans="1:20" s="2" customFormat="1" ht="20.100000000000001" customHeight="1" x14ac:dyDescent="0.35">
      <c r="A18" s="73"/>
      <c r="B18" s="52" t="s">
        <v>26</v>
      </c>
      <c r="C18" s="9">
        <v>40</v>
      </c>
      <c r="D18" s="9" t="s">
        <v>24</v>
      </c>
      <c r="E18" s="9">
        <v>1</v>
      </c>
      <c r="F18" s="9" t="s">
        <v>27</v>
      </c>
      <c r="G18" s="9">
        <v>198</v>
      </c>
      <c r="H18" s="9" t="s">
        <v>18</v>
      </c>
      <c r="I18" s="44">
        <f t="shared" si="0"/>
        <v>7920</v>
      </c>
      <c r="J18" s="40" t="s">
        <v>18</v>
      </c>
      <c r="K18" s="44"/>
      <c r="L18" s="20"/>
      <c r="M18" s="23"/>
      <c r="N18" s="24"/>
      <c r="O18" s="23"/>
      <c r="P18" s="24"/>
      <c r="Q18" s="23"/>
      <c r="R18" s="24"/>
      <c r="S18" s="29"/>
      <c r="T18" s="21"/>
    </row>
    <row r="19" spans="1:20" s="2" customFormat="1" ht="20.100000000000001" customHeight="1" x14ac:dyDescent="0.35">
      <c r="A19" s="73"/>
      <c r="B19" s="43" t="s">
        <v>66</v>
      </c>
      <c r="C19" s="9">
        <v>5</v>
      </c>
      <c r="D19" s="41" t="s">
        <v>53</v>
      </c>
      <c r="E19" s="9">
        <v>1</v>
      </c>
      <c r="F19" s="41" t="s">
        <v>54</v>
      </c>
      <c r="G19" s="9">
        <v>3000</v>
      </c>
      <c r="H19" s="41" t="s">
        <v>55</v>
      </c>
      <c r="I19" s="44">
        <f t="shared" si="0"/>
        <v>15000</v>
      </c>
      <c r="J19" s="40" t="s">
        <v>55</v>
      </c>
      <c r="K19" s="51" t="s">
        <v>56</v>
      </c>
      <c r="L19" s="20"/>
      <c r="M19" s="23"/>
      <c r="N19" s="24"/>
      <c r="O19" s="23"/>
      <c r="P19" s="24"/>
      <c r="Q19" s="23"/>
      <c r="R19" s="24"/>
      <c r="S19" s="29"/>
      <c r="T19" s="21"/>
    </row>
    <row r="20" spans="1:20" s="2" customFormat="1" ht="20.100000000000001" customHeight="1" x14ac:dyDescent="0.35">
      <c r="A20" s="73"/>
      <c r="B20" s="43" t="s">
        <v>67</v>
      </c>
      <c r="C20" s="9">
        <v>1</v>
      </c>
      <c r="D20" s="41" t="s">
        <v>68</v>
      </c>
      <c r="E20" s="9">
        <v>1</v>
      </c>
      <c r="F20" s="41" t="s">
        <v>71</v>
      </c>
      <c r="G20" s="9">
        <v>980</v>
      </c>
      <c r="H20" s="41" t="s">
        <v>72</v>
      </c>
      <c r="I20" s="44">
        <f t="shared" si="0"/>
        <v>980</v>
      </c>
      <c r="J20" s="40" t="s">
        <v>72</v>
      </c>
      <c r="K20" s="51" t="s">
        <v>73</v>
      </c>
      <c r="L20" s="20"/>
      <c r="M20" s="23"/>
      <c r="N20" s="24"/>
      <c r="O20" s="23"/>
      <c r="P20" s="24"/>
      <c r="Q20" s="23"/>
      <c r="R20" s="24"/>
      <c r="S20" s="29"/>
      <c r="T20" s="21"/>
    </row>
    <row r="21" spans="1:20" s="2" customFormat="1" ht="20.100000000000001" customHeight="1" x14ac:dyDescent="0.35">
      <c r="A21" s="73"/>
      <c r="B21" s="43" t="s">
        <v>69</v>
      </c>
      <c r="C21" s="9">
        <v>1</v>
      </c>
      <c r="D21" s="41" t="s">
        <v>70</v>
      </c>
      <c r="E21" s="9">
        <v>1</v>
      </c>
      <c r="F21" s="9" t="s">
        <v>27</v>
      </c>
      <c r="G21" s="9">
        <v>68</v>
      </c>
      <c r="H21" s="9" t="s">
        <v>18</v>
      </c>
      <c r="I21" s="44">
        <f t="shared" si="0"/>
        <v>68</v>
      </c>
      <c r="J21" s="40" t="s">
        <v>18</v>
      </c>
      <c r="K21" s="44"/>
      <c r="L21" s="20"/>
      <c r="M21" s="23"/>
      <c r="N21" s="24"/>
      <c r="O21" s="23"/>
      <c r="P21" s="24"/>
      <c r="Q21" s="23"/>
      <c r="R21" s="24"/>
      <c r="S21" s="29"/>
      <c r="T21" s="21"/>
    </row>
    <row r="22" spans="1:20" s="2" customFormat="1" ht="20.100000000000001" customHeight="1" x14ac:dyDescent="0.35">
      <c r="A22" s="73" t="s">
        <v>81</v>
      </c>
      <c r="B22" s="43" t="s">
        <v>74</v>
      </c>
      <c r="C22" s="9">
        <v>1</v>
      </c>
      <c r="D22" s="41" t="s">
        <v>68</v>
      </c>
      <c r="E22" s="9">
        <v>1</v>
      </c>
      <c r="F22" s="41" t="s">
        <v>75</v>
      </c>
      <c r="G22" s="9">
        <v>1000.03</v>
      </c>
      <c r="H22" s="41" t="s">
        <v>72</v>
      </c>
      <c r="I22" s="44">
        <f t="shared" si="0"/>
        <v>1000.03</v>
      </c>
      <c r="J22" s="40" t="s">
        <v>72</v>
      </c>
      <c r="K22" s="44"/>
      <c r="L22" s="20"/>
      <c r="M22" s="23"/>
      <c r="N22" s="24"/>
      <c r="O22" s="23"/>
      <c r="P22" s="24"/>
      <c r="Q22" s="23"/>
      <c r="R22" s="24"/>
      <c r="S22" s="29"/>
      <c r="T22" s="21"/>
    </row>
    <row r="23" spans="1:20" s="2" customFormat="1" ht="20.100000000000001" customHeight="1" x14ac:dyDescent="0.35">
      <c r="A23" s="73"/>
      <c r="B23" s="43" t="s">
        <v>76</v>
      </c>
      <c r="C23" s="9">
        <v>1</v>
      </c>
      <c r="D23" s="41" t="s">
        <v>68</v>
      </c>
      <c r="E23" s="9">
        <v>1</v>
      </c>
      <c r="F23" s="41" t="s">
        <v>75</v>
      </c>
      <c r="G23" s="9">
        <v>618.21</v>
      </c>
      <c r="H23" s="41" t="s">
        <v>72</v>
      </c>
      <c r="I23" s="44">
        <f t="shared" si="0"/>
        <v>618.21</v>
      </c>
      <c r="J23" s="40" t="s">
        <v>72</v>
      </c>
      <c r="K23" s="44"/>
      <c r="L23" s="20"/>
      <c r="M23" s="23"/>
      <c r="N23" s="24"/>
      <c r="O23" s="23"/>
      <c r="P23" s="24"/>
      <c r="Q23" s="23"/>
      <c r="R23" s="24"/>
      <c r="S23" s="29"/>
      <c r="T23" s="21"/>
    </row>
    <row r="24" spans="1:20" s="2" customFormat="1" ht="20.100000000000001" customHeight="1" x14ac:dyDescent="0.35">
      <c r="A24" s="73"/>
      <c r="B24" s="43" t="s">
        <v>77</v>
      </c>
      <c r="C24" s="9">
        <v>1</v>
      </c>
      <c r="D24" s="41" t="s">
        <v>68</v>
      </c>
      <c r="E24" s="9">
        <v>1</v>
      </c>
      <c r="F24" s="41" t="s">
        <v>75</v>
      </c>
      <c r="G24" s="9">
        <v>174.9</v>
      </c>
      <c r="H24" s="41" t="s">
        <v>72</v>
      </c>
      <c r="I24" s="44">
        <f t="shared" si="0"/>
        <v>174.9</v>
      </c>
      <c r="J24" s="40" t="s">
        <v>72</v>
      </c>
      <c r="K24" s="44"/>
      <c r="L24" s="20"/>
      <c r="M24" s="23"/>
      <c r="N24" s="24"/>
      <c r="O24" s="23"/>
      <c r="P24" s="24"/>
      <c r="Q24" s="23"/>
      <c r="R24" s="24"/>
      <c r="S24" s="29"/>
      <c r="T24" s="21"/>
    </row>
    <row r="25" spans="1:20" s="2" customFormat="1" ht="20.100000000000001" customHeight="1" x14ac:dyDescent="0.35">
      <c r="A25" s="73"/>
      <c r="B25" s="43" t="s">
        <v>78</v>
      </c>
      <c r="C25" s="9">
        <v>1</v>
      </c>
      <c r="D25" s="41" t="s">
        <v>68</v>
      </c>
      <c r="E25" s="9">
        <v>1</v>
      </c>
      <c r="F25" s="41" t="s">
        <v>75</v>
      </c>
      <c r="G25" s="9">
        <v>84</v>
      </c>
      <c r="H25" s="41" t="s">
        <v>72</v>
      </c>
      <c r="I25" s="44">
        <f t="shared" si="0"/>
        <v>84</v>
      </c>
      <c r="J25" s="40" t="s">
        <v>72</v>
      </c>
      <c r="K25" s="44"/>
      <c r="L25" s="20"/>
      <c r="M25" s="23"/>
      <c r="N25" s="24"/>
      <c r="O25" s="23"/>
      <c r="P25" s="24"/>
      <c r="Q25" s="23"/>
      <c r="R25" s="24"/>
      <c r="S25" s="29"/>
      <c r="T25" s="21"/>
    </row>
    <row r="26" spans="1:20" s="2" customFormat="1" ht="28.5" customHeight="1" x14ac:dyDescent="0.35">
      <c r="A26" s="73"/>
      <c r="B26" s="43" t="s">
        <v>82</v>
      </c>
      <c r="C26" s="9">
        <v>1</v>
      </c>
      <c r="D26" s="41" t="s">
        <v>68</v>
      </c>
      <c r="E26" s="9">
        <v>1</v>
      </c>
      <c r="F26" s="41" t="s">
        <v>75</v>
      </c>
      <c r="G26" s="9">
        <v>368.46</v>
      </c>
      <c r="H26" s="41" t="s">
        <v>72</v>
      </c>
      <c r="I26" s="44">
        <f t="shared" si="0"/>
        <v>368.46</v>
      </c>
      <c r="J26" s="40" t="s">
        <v>72</v>
      </c>
      <c r="K26" s="44"/>
      <c r="L26" s="20"/>
      <c r="M26" s="23"/>
      <c r="N26" s="24"/>
      <c r="O26" s="23"/>
      <c r="P26" s="24"/>
      <c r="Q26" s="23"/>
      <c r="R26" s="24"/>
      <c r="S26" s="29"/>
      <c r="T26" s="21"/>
    </row>
    <row r="27" spans="1:20" s="1" customFormat="1" ht="19.149999999999999" customHeight="1" x14ac:dyDescent="0.35">
      <c r="A27" s="74" t="s">
        <v>93</v>
      </c>
      <c r="B27" s="43" t="s">
        <v>89</v>
      </c>
      <c r="C27" s="10">
        <v>13</v>
      </c>
      <c r="D27" s="10" t="s">
        <v>79</v>
      </c>
      <c r="E27" s="10">
        <v>1</v>
      </c>
      <c r="F27" s="10" t="s">
        <v>80</v>
      </c>
      <c r="G27" s="9">
        <v>200</v>
      </c>
      <c r="H27" s="41" t="s">
        <v>72</v>
      </c>
      <c r="I27" s="44">
        <f t="shared" ref="I27:I54" si="1">C27*E27*G27</f>
        <v>2600</v>
      </c>
      <c r="J27" s="40" t="s">
        <v>72</v>
      </c>
      <c r="K27" s="44"/>
      <c r="L27" s="20"/>
      <c r="M27" s="23"/>
      <c r="N27" s="24"/>
      <c r="O27" s="23"/>
      <c r="P27" s="24"/>
      <c r="Q27" s="23"/>
      <c r="R27" s="24"/>
      <c r="S27" s="29"/>
      <c r="T27" s="23"/>
    </row>
    <row r="28" spans="1:20" s="1" customFormat="1" ht="25.9" customHeight="1" x14ac:dyDescent="0.35">
      <c r="A28" s="75"/>
      <c r="B28" s="43" t="s">
        <v>90</v>
      </c>
      <c r="C28" s="10">
        <v>1</v>
      </c>
      <c r="D28" s="10" t="s">
        <v>79</v>
      </c>
      <c r="E28" s="10">
        <v>1</v>
      </c>
      <c r="F28" s="10" t="s">
        <v>80</v>
      </c>
      <c r="G28" s="9">
        <v>150</v>
      </c>
      <c r="H28" s="41" t="s">
        <v>72</v>
      </c>
      <c r="I28" s="44">
        <f t="shared" si="1"/>
        <v>150</v>
      </c>
      <c r="J28" s="40" t="s">
        <v>72</v>
      </c>
      <c r="K28" s="44"/>
      <c r="L28" s="20"/>
      <c r="M28" s="23"/>
      <c r="N28" s="24"/>
      <c r="O28" s="23"/>
      <c r="P28" s="24"/>
      <c r="Q28" s="23"/>
      <c r="R28" s="24"/>
      <c r="S28" s="29"/>
      <c r="T28" s="23"/>
    </row>
    <row r="29" spans="1:20" s="1" customFormat="1" ht="19.149999999999999" customHeight="1" x14ac:dyDescent="0.35">
      <c r="A29" s="75"/>
      <c r="B29" s="43" t="s">
        <v>91</v>
      </c>
      <c r="C29" s="10">
        <v>3</v>
      </c>
      <c r="D29" s="10" t="s">
        <v>79</v>
      </c>
      <c r="E29" s="10">
        <v>1</v>
      </c>
      <c r="F29" s="10" t="s">
        <v>80</v>
      </c>
      <c r="G29" s="9">
        <v>220</v>
      </c>
      <c r="H29" s="41" t="s">
        <v>72</v>
      </c>
      <c r="I29" s="44">
        <f t="shared" si="1"/>
        <v>660</v>
      </c>
      <c r="J29" s="40" t="s">
        <v>72</v>
      </c>
      <c r="K29" s="44"/>
      <c r="L29" s="20"/>
      <c r="M29" s="23"/>
      <c r="N29" s="24"/>
      <c r="O29" s="23"/>
      <c r="P29" s="24"/>
      <c r="Q29" s="23"/>
      <c r="R29" s="24"/>
      <c r="S29" s="29"/>
      <c r="T29" s="23"/>
    </row>
    <row r="30" spans="1:20" s="1" customFormat="1" ht="28.5" customHeight="1" x14ac:dyDescent="0.35">
      <c r="A30" s="75"/>
      <c r="B30" s="43" t="s">
        <v>94</v>
      </c>
      <c r="C30" s="10">
        <v>1</v>
      </c>
      <c r="D30" s="10" t="s">
        <v>79</v>
      </c>
      <c r="E30" s="10">
        <v>1</v>
      </c>
      <c r="F30" s="10" t="s">
        <v>75</v>
      </c>
      <c r="G30" s="9">
        <v>500</v>
      </c>
      <c r="H30" s="41" t="s">
        <v>72</v>
      </c>
      <c r="I30" s="44">
        <f t="shared" si="1"/>
        <v>500</v>
      </c>
      <c r="J30" s="40" t="s">
        <v>72</v>
      </c>
      <c r="K30" s="51" t="s">
        <v>92</v>
      </c>
      <c r="L30" s="20"/>
      <c r="M30" s="23"/>
      <c r="N30" s="24"/>
      <c r="O30" s="23"/>
      <c r="P30" s="24"/>
      <c r="Q30" s="23"/>
      <c r="R30" s="24"/>
      <c r="S30" s="29"/>
      <c r="T30" s="23"/>
    </row>
    <row r="31" spans="1:20" s="1" customFormat="1" ht="25.15" customHeight="1" x14ac:dyDescent="0.35">
      <c r="A31" s="75"/>
      <c r="B31" s="43" t="s">
        <v>95</v>
      </c>
      <c r="C31" s="10">
        <v>1</v>
      </c>
      <c r="D31" s="10" t="s">
        <v>79</v>
      </c>
      <c r="E31" s="10">
        <v>1</v>
      </c>
      <c r="F31" s="10" t="s">
        <v>75</v>
      </c>
      <c r="G31" s="9">
        <v>200</v>
      </c>
      <c r="H31" s="41" t="s">
        <v>72</v>
      </c>
      <c r="I31" s="44">
        <f t="shared" si="1"/>
        <v>200</v>
      </c>
      <c r="J31" s="40" t="s">
        <v>72</v>
      </c>
      <c r="K31" s="44"/>
      <c r="L31" s="20"/>
      <c r="M31" s="23"/>
      <c r="N31" s="24"/>
      <c r="O31" s="23"/>
      <c r="P31" s="24"/>
      <c r="Q31" s="23"/>
      <c r="R31" s="24"/>
      <c r="S31" s="29"/>
      <c r="T31" s="23"/>
    </row>
    <row r="32" spans="1:20" s="1" customFormat="1" ht="19.149999999999999" customHeight="1" x14ac:dyDescent="0.35">
      <c r="A32" s="75"/>
      <c r="B32" s="43" t="s">
        <v>96</v>
      </c>
      <c r="C32" s="10">
        <v>1</v>
      </c>
      <c r="D32" s="10" t="s">
        <v>79</v>
      </c>
      <c r="E32" s="10">
        <v>1</v>
      </c>
      <c r="F32" s="10" t="s">
        <v>75</v>
      </c>
      <c r="G32" s="9">
        <v>260</v>
      </c>
      <c r="H32" s="41" t="s">
        <v>72</v>
      </c>
      <c r="I32" s="44">
        <f t="shared" si="1"/>
        <v>260</v>
      </c>
      <c r="J32" s="40" t="s">
        <v>72</v>
      </c>
      <c r="K32" s="44"/>
      <c r="L32" s="20"/>
      <c r="M32" s="23"/>
      <c r="N32" s="24"/>
      <c r="O32" s="23"/>
      <c r="P32" s="24"/>
      <c r="Q32" s="23"/>
      <c r="R32" s="24"/>
      <c r="S32" s="29"/>
      <c r="T32" s="23"/>
    </row>
    <row r="33" spans="1:20" s="1" customFormat="1" ht="19.149999999999999" customHeight="1" x14ac:dyDescent="0.35">
      <c r="A33" s="75"/>
      <c r="B33" s="43" t="s">
        <v>101</v>
      </c>
      <c r="C33" s="10">
        <v>1</v>
      </c>
      <c r="D33" s="10" t="s">
        <v>79</v>
      </c>
      <c r="E33" s="10">
        <v>1</v>
      </c>
      <c r="F33" s="10" t="s">
        <v>75</v>
      </c>
      <c r="G33" s="9">
        <v>200</v>
      </c>
      <c r="H33" s="41" t="s">
        <v>72</v>
      </c>
      <c r="I33" s="44">
        <f t="shared" si="1"/>
        <v>200</v>
      </c>
      <c r="J33" s="40" t="s">
        <v>72</v>
      </c>
      <c r="K33" s="44"/>
      <c r="L33" s="20"/>
      <c r="M33" s="23"/>
      <c r="N33" s="24"/>
      <c r="O33" s="23"/>
      <c r="P33" s="24"/>
      <c r="Q33" s="23"/>
      <c r="R33" s="24"/>
      <c r="S33" s="29"/>
      <c r="T33" s="23"/>
    </row>
    <row r="34" spans="1:20" s="1" customFormat="1" ht="19.149999999999999" customHeight="1" x14ac:dyDescent="0.35">
      <c r="A34" s="75"/>
      <c r="B34" s="43" t="s">
        <v>108</v>
      </c>
      <c r="C34" s="10">
        <v>8</v>
      </c>
      <c r="D34" s="10" t="s">
        <v>79</v>
      </c>
      <c r="E34" s="10">
        <v>1</v>
      </c>
      <c r="F34" s="10" t="s">
        <v>75</v>
      </c>
      <c r="G34" s="9">
        <v>200</v>
      </c>
      <c r="H34" s="41" t="s">
        <v>72</v>
      </c>
      <c r="I34" s="44">
        <f t="shared" si="1"/>
        <v>1600</v>
      </c>
      <c r="J34" s="40" t="s">
        <v>72</v>
      </c>
      <c r="K34" s="44"/>
      <c r="L34" s="20"/>
      <c r="M34" s="23"/>
      <c r="N34" s="24"/>
      <c r="O34" s="23"/>
      <c r="P34" s="24"/>
      <c r="Q34" s="23"/>
      <c r="R34" s="24"/>
      <c r="S34" s="29"/>
      <c r="T34" s="23"/>
    </row>
    <row r="35" spans="1:20" s="1" customFormat="1" ht="19.149999999999999" customHeight="1" x14ac:dyDescent="0.35">
      <c r="A35" s="75"/>
      <c r="B35" s="43" t="s">
        <v>109</v>
      </c>
      <c r="C35" s="10">
        <v>4</v>
      </c>
      <c r="D35" s="10" t="s">
        <v>79</v>
      </c>
      <c r="E35" s="10">
        <v>1</v>
      </c>
      <c r="F35" s="10" t="s">
        <v>75</v>
      </c>
      <c r="G35" s="9">
        <v>220</v>
      </c>
      <c r="H35" s="41" t="s">
        <v>72</v>
      </c>
      <c r="I35" s="44">
        <f t="shared" si="1"/>
        <v>880</v>
      </c>
      <c r="J35" s="40" t="s">
        <v>72</v>
      </c>
      <c r="K35" s="44"/>
      <c r="L35" s="20"/>
      <c r="M35" s="23"/>
      <c r="N35" s="24"/>
      <c r="O35" s="23"/>
      <c r="P35" s="24"/>
      <c r="Q35" s="23"/>
      <c r="R35" s="24"/>
      <c r="S35" s="29"/>
      <c r="T35" s="23"/>
    </row>
    <row r="36" spans="1:20" s="1" customFormat="1" ht="35.65" customHeight="1" x14ac:dyDescent="0.35">
      <c r="A36" s="75"/>
      <c r="B36" s="43" t="s">
        <v>97</v>
      </c>
      <c r="C36" s="10">
        <v>1</v>
      </c>
      <c r="D36" s="10" t="s">
        <v>79</v>
      </c>
      <c r="E36" s="10">
        <v>1</v>
      </c>
      <c r="F36" s="10" t="s">
        <v>80</v>
      </c>
      <c r="G36" s="9">
        <v>1200</v>
      </c>
      <c r="H36" s="41" t="s">
        <v>72</v>
      </c>
      <c r="I36" s="44">
        <f t="shared" si="1"/>
        <v>1200</v>
      </c>
      <c r="J36" s="40" t="s">
        <v>72</v>
      </c>
      <c r="K36" s="44"/>
      <c r="L36" s="20"/>
      <c r="M36" s="23"/>
      <c r="N36" s="24"/>
      <c r="O36" s="23"/>
      <c r="P36" s="24"/>
      <c r="Q36" s="23"/>
      <c r="R36" s="24"/>
      <c r="S36" s="29"/>
      <c r="T36" s="23"/>
    </row>
    <row r="37" spans="1:20" s="1" customFormat="1" ht="26.25" customHeight="1" x14ac:dyDescent="0.35">
      <c r="A37" s="75"/>
      <c r="B37" s="53" t="s">
        <v>83</v>
      </c>
      <c r="C37" s="10">
        <v>1</v>
      </c>
      <c r="D37" s="10" t="s">
        <v>28</v>
      </c>
      <c r="E37" s="10">
        <v>1</v>
      </c>
      <c r="F37" s="10" t="s">
        <v>29</v>
      </c>
      <c r="G37" s="11">
        <v>5000</v>
      </c>
      <c r="H37" s="9" t="s">
        <v>18</v>
      </c>
      <c r="I37" s="44">
        <f t="shared" si="1"/>
        <v>5000</v>
      </c>
      <c r="J37" s="40" t="s">
        <v>18</v>
      </c>
      <c r="K37" s="51" t="s">
        <v>51</v>
      </c>
      <c r="L37" s="20"/>
      <c r="M37" s="23"/>
      <c r="N37" s="24"/>
      <c r="O37" s="23"/>
      <c r="P37" s="24"/>
      <c r="Q37" s="23"/>
      <c r="R37" s="24"/>
      <c r="S37" s="29"/>
      <c r="T37" s="23"/>
    </row>
    <row r="38" spans="1:20" s="1" customFormat="1" ht="27.4" customHeight="1" x14ac:dyDescent="0.35">
      <c r="A38" s="76" t="s">
        <v>30</v>
      </c>
      <c r="B38" s="12" t="s">
        <v>31</v>
      </c>
      <c r="C38" s="13">
        <v>35</v>
      </c>
      <c r="D38" s="13" t="s">
        <v>24</v>
      </c>
      <c r="E38" s="40">
        <v>1</v>
      </c>
      <c r="F38" s="40" t="s">
        <v>25</v>
      </c>
      <c r="G38" s="11">
        <v>68</v>
      </c>
      <c r="H38" s="13" t="s">
        <v>18</v>
      </c>
      <c r="I38" s="44">
        <f t="shared" si="1"/>
        <v>2380</v>
      </c>
      <c r="J38" s="40" t="s">
        <v>18</v>
      </c>
      <c r="K38" s="12" t="s">
        <v>32</v>
      </c>
      <c r="L38" s="20"/>
      <c r="M38" s="23"/>
      <c r="N38" s="24"/>
      <c r="O38" s="23"/>
      <c r="P38" s="24"/>
      <c r="Q38" s="23"/>
      <c r="R38" s="24"/>
      <c r="S38" s="29"/>
      <c r="T38" s="23"/>
    </row>
    <row r="39" spans="1:20" s="1" customFormat="1" ht="20.100000000000001" customHeight="1" x14ac:dyDescent="0.35">
      <c r="A39" s="76"/>
      <c r="B39" s="12" t="s">
        <v>33</v>
      </c>
      <c r="C39" s="40">
        <v>35</v>
      </c>
      <c r="D39" s="13" t="s">
        <v>24</v>
      </c>
      <c r="E39" s="40">
        <v>1</v>
      </c>
      <c r="F39" s="40" t="s">
        <v>25</v>
      </c>
      <c r="G39" s="11">
        <v>70</v>
      </c>
      <c r="H39" s="13" t="s">
        <v>18</v>
      </c>
      <c r="I39" s="44">
        <f t="shared" si="1"/>
        <v>2450</v>
      </c>
      <c r="J39" s="40" t="s">
        <v>18</v>
      </c>
      <c r="K39" s="25"/>
      <c r="L39" s="20"/>
      <c r="M39" s="23"/>
      <c r="N39" s="24"/>
      <c r="O39" s="23"/>
      <c r="P39" s="24"/>
      <c r="Q39" s="23"/>
      <c r="R39" s="24"/>
      <c r="S39" s="29"/>
      <c r="T39" s="23"/>
    </row>
    <row r="40" spans="1:20" s="1" customFormat="1" ht="20.100000000000001" customHeight="1" x14ac:dyDescent="0.35">
      <c r="A40" s="76"/>
      <c r="B40" s="12" t="s">
        <v>34</v>
      </c>
      <c r="C40" s="40">
        <v>36</v>
      </c>
      <c r="D40" s="13" t="s">
        <v>24</v>
      </c>
      <c r="E40" s="40">
        <v>1</v>
      </c>
      <c r="F40" s="40" t="s">
        <v>25</v>
      </c>
      <c r="G40" s="11">
        <v>200</v>
      </c>
      <c r="H40" s="13" t="s">
        <v>18</v>
      </c>
      <c r="I40" s="44">
        <f t="shared" si="1"/>
        <v>7200</v>
      </c>
      <c r="J40" s="40" t="s">
        <v>18</v>
      </c>
      <c r="K40" s="12" t="s">
        <v>35</v>
      </c>
      <c r="L40" s="20"/>
      <c r="M40" s="23"/>
      <c r="N40" s="24"/>
      <c r="O40" s="23"/>
      <c r="P40" s="24"/>
      <c r="Q40" s="23"/>
      <c r="R40" s="24"/>
      <c r="S40" s="29"/>
      <c r="T40" s="23"/>
    </row>
    <row r="41" spans="1:20" s="1" customFormat="1" ht="20.100000000000001" customHeight="1" x14ac:dyDescent="0.35">
      <c r="A41" s="76"/>
      <c r="B41" s="12" t="s">
        <v>36</v>
      </c>
      <c r="C41" s="40">
        <v>36</v>
      </c>
      <c r="D41" s="40" t="s">
        <v>24</v>
      </c>
      <c r="E41" s="40">
        <v>1</v>
      </c>
      <c r="F41" s="40" t="s">
        <v>25</v>
      </c>
      <c r="G41" s="11">
        <v>90</v>
      </c>
      <c r="H41" s="40" t="s">
        <v>18</v>
      </c>
      <c r="I41" s="44">
        <f t="shared" si="1"/>
        <v>3240</v>
      </c>
      <c r="J41" s="40" t="s">
        <v>18</v>
      </c>
      <c r="K41" s="26" t="s">
        <v>37</v>
      </c>
      <c r="L41" s="20"/>
      <c r="M41" s="23"/>
      <c r="N41" s="24"/>
      <c r="O41" s="23"/>
      <c r="P41" s="24"/>
      <c r="Q41" s="23"/>
      <c r="R41" s="24"/>
      <c r="S41" s="29"/>
      <c r="T41" s="23"/>
    </row>
    <row r="42" spans="1:20" s="1" customFormat="1" ht="20.100000000000001" customHeight="1" x14ac:dyDescent="0.35">
      <c r="A42" s="75" t="s">
        <v>38</v>
      </c>
      <c r="B42" s="32" t="s">
        <v>39</v>
      </c>
      <c r="C42" s="10">
        <v>8</v>
      </c>
      <c r="D42" s="10" t="s">
        <v>40</v>
      </c>
      <c r="E42" s="14">
        <v>1</v>
      </c>
      <c r="F42" s="10" t="s">
        <v>25</v>
      </c>
      <c r="G42" s="15">
        <v>45</v>
      </c>
      <c r="H42" s="40" t="s">
        <v>18</v>
      </c>
      <c r="I42" s="44">
        <f t="shared" si="1"/>
        <v>360</v>
      </c>
      <c r="J42" s="40" t="s">
        <v>18</v>
      </c>
      <c r="K42" s="27" t="s">
        <v>41</v>
      </c>
      <c r="L42" s="20"/>
      <c r="M42" s="28"/>
      <c r="N42" s="29"/>
      <c r="O42" s="30"/>
      <c r="P42" s="31"/>
      <c r="Q42" s="30"/>
      <c r="R42" s="37"/>
      <c r="S42" s="29"/>
      <c r="T42" s="38"/>
    </row>
    <row r="43" spans="1:20" s="1" customFormat="1" ht="20.100000000000001" customHeight="1" x14ac:dyDescent="0.35">
      <c r="A43" s="75"/>
      <c r="B43" s="54" t="s">
        <v>111</v>
      </c>
      <c r="C43" s="10">
        <v>21</v>
      </c>
      <c r="D43" s="10" t="s">
        <v>112</v>
      </c>
      <c r="E43" s="14">
        <v>1</v>
      </c>
      <c r="F43" s="10" t="s">
        <v>75</v>
      </c>
      <c r="G43" s="15">
        <v>65</v>
      </c>
      <c r="H43" s="40" t="s">
        <v>72</v>
      </c>
      <c r="I43" s="44">
        <f t="shared" si="1"/>
        <v>1365</v>
      </c>
      <c r="J43" s="40" t="s">
        <v>72</v>
      </c>
      <c r="K43" s="27"/>
      <c r="L43" s="20"/>
      <c r="M43" s="28"/>
      <c r="N43" s="29"/>
      <c r="O43" s="30"/>
      <c r="P43" s="31"/>
      <c r="Q43" s="30"/>
      <c r="R43" s="37"/>
      <c r="S43" s="29"/>
      <c r="T43" s="38"/>
    </row>
    <row r="44" spans="1:20" s="1" customFormat="1" ht="18" customHeight="1" x14ac:dyDescent="0.35">
      <c r="A44" s="75"/>
      <c r="B44" s="32" t="s">
        <v>42</v>
      </c>
      <c r="C44" s="10">
        <v>2</v>
      </c>
      <c r="D44" s="10" t="s">
        <v>84</v>
      </c>
      <c r="E44" s="14">
        <v>1</v>
      </c>
      <c r="F44" s="10" t="s">
        <v>25</v>
      </c>
      <c r="G44" s="15">
        <v>45</v>
      </c>
      <c r="H44" s="40" t="s">
        <v>18</v>
      </c>
      <c r="I44" s="44">
        <f t="shared" si="1"/>
        <v>90</v>
      </c>
      <c r="J44" s="40" t="s">
        <v>18</v>
      </c>
      <c r="K44" s="32"/>
      <c r="L44" s="20"/>
      <c r="M44" s="28"/>
      <c r="N44" s="29"/>
      <c r="O44" s="30"/>
      <c r="P44" s="31"/>
      <c r="Q44" s="30"/>
      <c r="R44" s="37"/>
      <c r="S44" s="29"/>
      <c r="T44" s="38"/>
    </row>
    <row r="45" spans="1:20" ht="14.25" hidden="1" customHeight="1" x14ac:dyDescent="0.15">
      <c r="A45" s="75"/>
      <c r="B45" s="55"/>
      <c r="C45" s="35"/>
      <c r="D45" s="35"/>
      <c r="E45" s="35"/>
      <c r="F45" s="35"/>
      <c r="G45" s="55"/>
      <c r="H45" s="35"/>
      <c r="I45" s="44">
        <f t="shared" si="1"/>
        <v>0</v>
      </c>
      <c r="J45" s="35"/>
      <c r="K45" s="56"/>
    </row>
    <row r="46" spans="1:20" ht="14.25" customHeight="1" x14ac:dyDescent="0.15">
      <c r="A46" s="75"/>
      <c r="B46" s="45" t="s">
        <v>104</v>
      </c>
      <c r="C46" s="46">
        <v>2</v>
      </c>
      <c r="D46" s="46" t="s">
        <v>84</v>
      </c>
      <c r="E46" s="46">
        <v>1</v>
      </c>
      <c r="F46" s="46" t="s">
        <v>75</v>
      </c>
      <c r="G46" s="46">
        <v>20</v>
      </c>
      <c r="H46" s="46" t="s">
        <v>72</v>
      </c>
      <c r="I46" s="44">
        <f t="shared" si="1"/>
        <v>40</v>
      </c>
      <c r="J46" s="46" t="s">
        <v>72</v>
      </c>
      <c r="K46" s="47"/>
    </row>
    <row r="47" spans="1:20" ht="14.25" customHeight="1" x14ac:dyDescent="0.15">
      <c r="A47" s="75"/>
      <c r="B47" s="45" t="s">
        <v>98</v>
      </c>
      <c r="C47" s="46">
        <v>50</v>
      </c>
      <c r="D47" s="46" t="s">
        <v>99</v>
      </c>
      <c r="E47" s="46">
        <v>2</v>
      </c>
      <c r="F47" s="46" t="s">
        <v>100</v>
      </c>
      <c r="G47" s="46">
        <v>6</v>
      </c>
      <c r="H47" s="46" t="s">
        <v>72</v>
      </c>
      <c r="I47" s="44">
        <f t="shared" si="1"/>
        <v>600</v>
      </c>
      <c r="J47" s="46" t="s">
        <v>72</v>
      </c>
      <c r="K47" s="47"/>
    </row>
    <row r="48" spans="1:20" ht="14.25" customHeight="1" x14ac:dyDescent="0.15">
      <c r="A48" s="75"/>
      <c r="B48" s="45" t="s">
        <v>105</v>
      </c>
      <c r="C48" s="46">
        <v>2</v>
      </c>
      <c r="D48" s="46" t="s">
        <v>84</v>
      </c>
      <c r="E48" s="46">
        <v>1</v>
      </c>
      <c r="F48" s="46" t="s">
        <v>75</v>
      </c>
      <c r="G48" s="46">
        <v>35</v>
      </c>
      <c r="H48" s="46" t="s">
        <v>72</v>
      </c>
      <c r="I48" s="44">
        <f t="shared" si="1"/>
        <v>70</v>
      </c>
      <c r="J48" s="46" t="s">
        <v>72</v>
      </c>
      <c r="K48" s="47"/>
    </row>
    <row r="49" spans="1:11" ht="14.25" customHeight="1" x14ac:dyDescent="0.15">
      <c r="A49" s="75"/>
      <c r="B49" s="45" t="s">
        <v>102</v>
      </c>
      <c r="C49" s="46">
        <v>50</v>
      </c>
      <c r="D49" s="46" t="s">
        <v>103</v>
      </c>
      <c r="E49" s="46">
        <v>1</v>
      </c>
      <c r="F49" s="46" t="s">
        <v>75</v>
      </c>
      <c r="G49" s="46">
        <v>6</v>
      </c>
      <c r="H49" s="46" t="s">
        <v>72</v>
      </c>
      <c r="I49" s="44">
        <f t="shared" si="1"/>
        <v>300</v>
      </c>
      <c r="J49" s="46" t="s">
        <v>72</v>
      </c>
      <c r="K49" s="47"/>
    </row>
    <row r="50" spans="1:11" ht="14.25" customHeight="1" x14ac:dyDescent="0.15">
      <c r="A50" s="75"/>
      <c r="B50" s="45" t="s">
        <v>106</v>
      </c>
      <c r="C50" s="46">
        <v>2</v>
      </c>
      <c r="D50" s="46" t="s">
        <v>107</v>
      </c>
      <c r="E50" s="46">
        <v>1</v>
      </c>
      <c r="F50" s="46" t="s">
        <v>75</v>
      </c>
      <c r="G50" s="46">
        <v>1000</v>
      </c>
      <c r="H50" s="46" t="s">
        <v>72</v>
      </c>
      <c r="I50" s="63"/>
      <c r="J50" s="46" t="s">
        <v>72</v>
      </c>
      <c r="K50" s="47"/>
    </row>
    <row r="51" spans="1:11" ht="14.25" customHeight="1" x14ac:dyDescent="0.15">
      <c r="A51" s="75"/>
      <c r="B51" s="45" t="s">
        <v>125</v>
      </c>
      <c r="C51" s="46">
        <v>1</v>
      </c>
      <c r="D51" s="46" t="s">
        <v>126</v>
      </c>
      <c r="E51" s="46">
        <v>1</v>
      </c>
      <c r="F51" s="46" t="s">
        <v>127</v>
      </c>
      <c r="G51" s="46">
        <v>20000</v>
      </c>
      <c r="H51" s="46" t="s">
        <v>128</v>
      </c>
      <c r="I51" s="44">
        <f t="shared" si="1"/>
        <v>20000</v>
      </c>
      <c r="J51" s="46" t="s">
        <v>128</v>
      </c>
      <c r="K51" s="47"/>
    </row>
    <row r="52" spans="1:11" ht="14.25" customHeight="1" x14ac:dyDescent="0.15">
      <c r="A52" s="75"/>
      <c r="B52" s="45" t="s">
        <v>129</v>
      </c>
      <c r="C52" s="46">
        <v>1</v>
      </c>
      <c r="D52" s="46" t="s">
        <v>126</v>
      </c>
      <c r="E52" s="46">
        <v>1</v>
      </c>
      <c r="F52" s="46" t="s">
        <v>127</v>
      </c>
      <c r="G52" s="46">
        <v>1200</v>
      </c>
      <c r="H52" s="46" t="s">
        <v>128</v>
      </c>
      <c r="I52" s="44">
        <f t="shared" si="1"/>
        <v>1200</v>
      </c>
      <c r="J52" s="46" t="s">
        <v>128</v>
      </c>
      <c r="K52" s="47"/>
    </row>
    <row r="53" spans="1:11" ht="14.25" customHeight="1" x14ac:dyDescent="0.15">
      <c r="A53" s="75"/>
      <c r="B53" s="45" t="s">
        <v>130</v>
      </c>
      <c r="C53" s="46">
        <v>1</v>
      </c>
      <c r="D53" s="46" t="s">
        <v>131</v>
      </c>
      <c r="E53" s="46">
        <v>1</v>
      </c>
      <c r="F53" s="46" t="s">
        <v>132</v>
      </c>
      <c r="G53" s="46">
        <v>4816</v>
      </c>
      <c r="H53" s="46" t="s">
        <v>133</v>
      </c>
      <c r="I53" s="63"/>
      <c r="J53" s="46" t="s">
        <v>133</v>
      </c>
      <c r="K53" s="47"/>
    </row>
    <row r="54" spans="1:11" ht="14.25" customHeight="1" x14ac:dyDescent="0.15">
      <c r="A54" s="75"/>
      <c r="B54" s="45" t="s">
        <v>110</v>
      </c>
      <c r="C54" s="46">
        <v>1</v>
      </c>
      <c r="D54" s="46" t="s">
        <v>59</v>
      </c>
      <c r="E54" s="46">
        <v>2</v>
      </c>
      <c r="F54" s="46" t="s">
        <v>88</v>
      </c>
      <c r="G54" s="46">
        <v>210</v>
      </c>
      <c r="H54" s="46" t="s">
        <v>72</v>
      </c>
      <c r="I54" s="44">
        <f t="shared" si="1"/>
        <v>420</v>
      </c>
      <c r="J54" s="46" t="s">
        <v>72</v>
      </c>
      <c r="K54" s="47"/>
    </row>
    <row r="55" spans="1:11" ht="14.25" customHeight="1" x14ac:dyDescent="0.35">
      <c r="A55" s="75"/>
      <c r="B55" s="57" t="s">
        <v>43</v>
      </c>
      <c r="C55" s="16">
        <v>50</v>
      </c>
      <c r="D55" s="16" t="s">
        <v>24</v>
      </c>
      <c r="E55" s="16">
        <v>1</v>
      </c>
      <c r="F55" s="16" t="s">
        <v>25</v>
      </c>
      <c r="G55" s="16">
        <v>50</v>
      </c>
      <c r="H55" s="46" t="s">
        <v>18</v>
      </c>
      <c r="I55" s="44">
        <f>C55*E55*G55</f>
        <v>2500</v>
      </c>
      <c r="J55" s="40" t="s">
        <v>18</v>
      </c>
      <c r="K55" s="33"/>
    </row>
    <row r="56" spans="1:11" ht="14.25" customHeight="1" x14ac:dyDescent="0.35">
      <c r="A56" s="75"/>
      <c r="B56" s="44" t="s">
        <v>44</v>
      </c>
      <c r="C56" s="9">
        <v>2</v>
      </c>
      <c r="D56" s="9" t="s">
        <v>24</v>
      </c>
      <c r="E56" s="17">
        <v>1</v>
      </c>
      <c r="F56" s="9" t="s">
        <v>23</v>
      </c>
      <c r="G56" s="9">
        <v>400</v>
      </c>
      <c r="H56" s="46" t="s">
        <v>18</v>
      </c>
      <c r="I56" s="44">
        <f>C56*E56*G56</f>
        <v>800</v>
      </c>
      <c r="J56" s="40" t="s">
        <v>18</v>
      </c>
      <c r="K56" s="33"/>
    </row>
    <row r="57" spans="1:11" ht="14.25" customHeight="1" x14ac:dyDescent="0.35">
      <c r="A57" s="75"/>
      <c r="B57" s="44" t="s">
        <v>45</v>
      </c>
      <c r="C57" s="9">
        <v>2</v>
      </c>
      <c r="D57" s="9" t="s">
        <v>24</v>
      </c>
      <c r="E57" s="17">
        <v>4</v>
      </c>
      <c r="F57" s="9" t="s">
        <v>23</v>
      </c>
      <c r="G57" s="9">
        <v>400</v>
      </c>
      <c r="H57" s="46" t="s">
        <v>18</v>
      </c>
      <c r="I57" s="44">
        <f>C57*E57*G57</f>
        <v>3200</v>
      </c>
      <c r="J57" s="40" t="s">
        <v>18</v>
      </c>
      <c r="K57" s="33"/>
    </row>
    <row r="58" spans="1:11" ht="14.25" customHeight="1" x14ac:dyDescent="0.35">
      <c r="A58" s="75"/>
      <c r="B58" s="57" t="s">
        <v>46</v>
      </c>
      <c r="C58" s="18">
        <v>1</v>
      </c>
      <c r="D58" s="18" t="s">
        <v>24</v>
      </c>
      <c r="E58" s="18">
        <v>2</v>
      </c>
      <c r="F58" s="18" t="s">
        <v>23</v>
      </c>
      <c r="G58" s="18">
        <v>400</v>
      </c>
      <c r="H58" s="46" t="s">
        <v>18</v>
      </c>
      <c r="I58" s="44">
        <f>C58*E58*G58</f>
        <v>800</v>
      </c>
      <c r="J58" s="40" t="s">
        <v>18</v>
      </c>
      <c r="K58" s="33"/>
    </row>
    <row r="59" spans="1:11" ht="14.25" customHeight="1" x14ac:dyDescent="0.35">
      <c r="A59" s="75"/>
      <c r="B59" s="57" t="s">
        <v>47</v>
      </c>
      <c r="C59" s="18">
        <v>32</v>
      </c>
      <c r="D59" s="18" t="s">
        <v>24</v>
      </c>
      <c r="E59" s="18">
        <v>1</v>
      </c>
      <c r="F59" s="18" t="s">
        <v>25</v>
      </c>
      <c r="G59" s="18">
        <v>12</v>
      </c>
      <c r="H59" s="46" t="s">
        <v>18</v>
      </c>
      <c r="I59" s="44">
        <f>C59*E59*G59</f>
        <v>384</v>
      </c>
      <c r="J59" s="40" t="s">
        <v>18</v>
      </c>
      <c r="K59" s="34" t="s">
        <v>48</v>
      </c>
    </row>
    <row r="60" spans="1:11" s="50" customFormat="1" ht="17.100000000000001" customHeight="1" x14ac:dyDescent="0.15">
      <c r="A60" s="77" t="s">
        <v>49</v>
      </c>
      <c r="B60" s="77"/>
      <c r="C60" s="77"/>
      <c r="D60" s="77"/>
      <c r="E60" s="77"/>
      <c r="F60" s="77"/>
      <c r="G60" s="77"/>
      <c r="H60" s="77"/>
      <c r="I60" s="35">
        <f>SUM(I9:I59)</f>
        <v>170087.6</v>
      </c>
      <c r="J60" s="35" t="s">
        <v>18</v>
      </c>
      <c r="K60" s="36"/>
    </row>
    <row r="61" spans="1:11" s="50" customFormat="1" ht="17.100000000000001" customHeight="1" x14ac:dyDescent="0.15">
      <c r="A61" s="79" t="s">
        <v>134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</row>
    <row r="63" spans="1:11" x14ac:dyDescent="0.15">
      <c r="A63" s="78" t="s">
        <v>113</v>
      </c>
      <c r="B63" s="78"/>
      <c r="C63" s="78"/>
      <c r="D63" s="78"/>
      <c r="E63" s="78"/>
    </row>
    <row r="64" spans="1:11" x14ac:dyDescent="0.15">
      <c r="A64" s="70" t="s">
        <v>114</v>
      </c>
      <c r="B64" s="70"/>
      <c r="C64" s="70"/>
      <c r="D64" s="70"/>
      <c r="E64" s="70"/>
    </row>
    <row r="65" spans="1:15" x14ac:dyDescent="0.15">
      <c r="A65" s="70" t="s">
        <v>115</v>
      </c>
      <c r="B65" s="70"/>
      <c r="C65" s="70"/>
      <c r="D65" s="70"/>
      <c r="E65" s="70"/>
    </row>
    <row r="66" spans="1:15" x14ac:dyDescent="0.15">
      <c r="A66" s="70" t="s">
        <v>116</v>
      </c>
      <c r="B66" s="70"/>
      <c r="C66" s="48"/>
      <c r="D66" s="48"/>
      <c r="E66" s="48"/>
    </row>
    <row r="68" spans="1:15" ht="18.399999999999999" customHeight="1" x14ac:dyDescent="0.15">
      <c r="A68" s="71" t="s">
        <v>120</v>
      </c>
      <c r="B68" s="71"/>
      <c r="K68" s="48" t="s">
        <v>117</v>
      </c>
      <c r="L68" s="48"/>
      <c r="M68" s="48"/>
      <c r="N68" s="48"/>
      <c r="O68" s="48"/>
    </row>
    <row r="69" spans="1:15" ht="15.75" customHeight="1" x14ac:dyDescent="0.15">
      <c r="A69" s="71" t="s">
        <v>118</v>
      </c>
      <c r="B69" s="71"/>
      <c r="K69" s="49" t="s">
        <v>118</v>
      </c>
      <c r="L69" s="49"/>
      <c r="M69" s="49"/>
      <c r="N69" s="49"/>
      <c r="O69" s="49"/>
    </row>
    <row r="70" spans="1:15" ht="12.75" customHeight="1" x14ac:dyDescent="0.15">
      <c r="A70" s="72" t="s">
        <v>119</v>
      </c>
      <c r="B70" s="72"/>
      <c r="K70" s="49" t="s">
        <v>121</v>
      </c>
      <c r="L70" s="49"/>
      <c r="M70" s="49"/>
      <c r="N70" s="49"/>
      <c r="O70" s="49"/>
    </row>
  </sheetData>
  <mergeCells count="26">
    <mergeCell ref="A66:B66"/>
    <mergeCell ref="A68:B68"/>
    <mergeCell ref="A69:B69"/>
    <mergeCell ref="A70:B70"/>
    <mergeCell ref="A9:A21"/>
    <mergeCell ref="A27:A37"/>
    <mergeCell ref="A38:A41"/>
    <mergeCell ref="A42:A59"/>
    <mergeCell ref="A60:H60"/>
    <mergeCell ref="A22:A26"/>
    <mergeCell ref="A63:E63"/>
    <mergeCell ref="A64:E64"/>
    <mergeCell ref="A65:E65"/>
    <mergeCell ref="A61:K61"/>
    <mergeCell ref="A5:F5"/>
    <mergeCell ref="G5:K5"/>
    <mergeCell ref="A6:F6"/>
    <mergeCell ref="G6:K6"/>
    <mergeCell ref="A7:F7"/>
    <mergeCell ref="G7:K7"/>
    <mergeCell ref="B1:K1"/>
    <mergeCell ref="A2:K2"/>
    <mergeCell ref="A3:F3"/>
    <mergeCell ref="G3:K3"/>
    <mergeCell ref="A4:F4"/>
    <mergeCell ref="G4:K4"/>
  </mergeCells>
  <phoneticPr fontId="18" type="noConversion"/>
  <pageMargins left="0.24" right="0.24" top="0.77" bottom="0.28999999999999998" header="0.51180555555555596" footer="0.25"/>
  <pageSetup paperSize="9" firstPageNumber="4294963191" orientation="portrait" useFirstPageNumber="1" horizontalDpi="2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topLeftCell="A46" workbookViewId="0">
      <selection activeCell="K52" sqref="K52"/>
    </sheetView>
  </sheetViews>
  <sheetFormatPr defaultColWidth="9" defaultRowHeight="14.25" x14ac:dyDescent="0.15"/>
  <cols>
    <col min="1" max="1" width="15.5" style="3" bestFit="1" customWidth="1"/>
    <col min="2" max="2" width="21.25" style="4" bestFit="1" customWidth="1"/>
    <col min="3" max="6" width="4.75" style="5" bestFit="1" customWidth="1"/>
    <col min="7" max="7" width="7.875" style="5" bestFit="1" customWidth="1"/>
    <col min="8" max="8" width="4.75" style="5" bestFit="1" customWidth="1"/>
    <col min="9" max="9" width="9.5" style="5" bestFit="1" customWidth="1"/>
    <col min="10" max="10" width="4.75" style="5" bestFit="1" customWidth="1"/>
    <col min="11" max="11" width="43.375" style="6" bestFit="1" customWidth="1"/>
    <col min="12" max="12" width="6.375" style="3" customWidth="1"/>
    <col min="13" max="16384" width="9" style="3"/>
  </cols>
  <sheetData>
    <row r="1" spans="1:20" ht="16.5" x14ac:dyDescent="0.15">
      <c r="A1" s="7"/>
      <c r="B1" s="65"/>
      <c r="C1" s="66"/>
      <c r="D1" s="66"/>
      <c r="E1" s="66"/>
      <c r="F1" s="66"/>
      <c r="G1" s="66"/>
      <c r="H1" s="66"/>
      <c r="I1" s="66"/>
      <c r="J1" s="66"/>
      <c r="K1" s="65"/>
    </row>
    <row r="2" spans="1:20" ht="20.25" x14ac:dyDescent="0.15">
      <c r="A2" s="67" t="s">
        <v>122</v>
      </c>
      <c r="B2" s="65"/>
      <c r="C2" s="66"/>
      <c r="D2" s="66"/>
      <c r="E2" s="66"/>
      <c r="F2" s="66"/>
      <c r="G2" s="66"/>
      <c r="H2" s="66"/>
      <c r="I2" s="66"/>
      <c r="J2" s="66"/>
      <c r="K2" s="65"/>
    </row>
    <row r="3" spans="1:20" ht="16.5" x14ac:dyDescent="0.35">
      <c r="A3" s="68" t="s">
        <v>0</v>
      </c>
      <c r="B3" s="68"/>
      <c r="C3" s="69"/>
      <c r="D3" s="69"/>
      <c r="E3" s="69"/>
      <c r="F3" s="69"/>
      <c r="G3" s="68" t="s">
        <v>1</v>
      </c>
      <c r="H3" s="68"/>
      <c r="I3" s="68"/>
      <c r="J3" s="68"/>
      <c r="K3" s="68"/>
    </row>
    <row r="4" spans="1:20" ht="16.5" x14ac:dyDescent="0.35">
      <c r="A4" s="68" t="s">
        <v>2</v>
      </c>
      <c r="B4" s="68"/>
      <c r="C4" s="69"/>
      <c r="D4" s="69"/>
      <c r="E4" s="69"/>
      <c r="F4" s="69"/>
      <c r="G4" s="68"/>
      <c r="H4" s="68"/>
      <c r="I4" s="68"/>
      <c r="J4" s="68"/>
      <c r="K4" s="68"/>
    </row>
    <row r="5" spans="1:20" ht="16.5" x14ac:dyDescent="0.35">
      <c r="A5" s="68" t="s">
        <v>3</v>
      </c>
      <c r="B5" s="68"/>
      <c r="C5" s="69"/>
      <c r="D5" s="69"/>
      <c r="E5" s="69"/>
      <c r="F5" s="69"/>
      <c r="G5" s="68" t="s">
        <v>4</v>
      </c>
      <c r="H5" s="68"/>
      <c r="I5" s="68"/>
      <c r="J5" s="68"/>
      <c r="K5" s="68"/>
      <c r="L5" s="19"/>
      <c r="M5" s="19"/>
      <c r="N5" s="19"/>
      <c r="O5"/>
      <c r="P5" s="19"/>
      <c r="Q5" s="19"/>
      <c r="R5" s="19"/>
      <c r="S5" s="19"/>
      <c r="T5" s="19"/>
    </row>
    <row r="6" spans="1:20" ht="16.5" x14ac:dyDescent="0.35">
      <c r="A6" s="68" t="s">
        <v>123</v>
      </c>
      <c r="B6" s="68"/>
      <c r="C6" s="69"/>
      <c r="D6" s="69"/>
      <c r="E6" s="69"/>
      <c r="F6" s="69"/>
      <c r="G6" s="68" t="s">
        <v>5</v>
      </c>
      <c r="H6" s="68"/>
      <c r="I6" s="68"/>
      <c r="J6" s="68"/>
      <c r="K6" s="68"/>
      <c r="L6" s="19"/>
      <c r="M6" s="19"/>
      <c r="N6" s="19"/>
      <c r="O6" s="19"/>
      <c r="P6" s="19"/>
      <c r="Q6" s="19"/>
      <c r="R6" s="19"/>
      <c r="S6" s="19"/>
      <c r="T6" s="19"/>
    </row>
    <row r="7" spans="1:20" ht="16.5" x14ac:dyDescent="0.35">
      <c r="A7" s="68" t="s">
        <v>6</v>
      </c>
      <c r="B7" s="68"/>
      <c r="C7" s="69"/>
      <c r="D7" s="69"/>
      <c r="E7" s="69"/>
      <c r="F7" s="69"/>
      <c r="G7" s="68" t="s">
        <v>7</v>
      </c>
      <c r="H7" s="68"/>
      <c r="I7" s="68"/>
      <c r="J7" s="68"/>
      <c r="K7" s="68"/>
      <c r="L7" s="19"/>
      <c r="M7" s="19"/>
      <c r="N7" s="19"/>
      <c r="O7" s="19"/>
      <c r="P7" s="19"/>
      <c r="Q7" s="19"/>
      <c r="R7" s="19"/>
      <c r="S7" s="19"/>
      <c r="T7" s="19"/>
    </row>
    <row r="8" spans="1:20" s="1" customFormat="1" ht="17.25" x14ac:dyDescent="0.35">
      <c r="A8" s="8" t="s">
        <v>8</v>
      </c>
      <c r="B8" s="8" t="s">
        <v>9</v>
      </c>
      <c r="C8" s="8" t="s">
        <v>10</v>
      </c>
      <c r="D8" s="8" t="s">
        <v>11</v>
      </c>
      <c r="E8" s="8" t="s">
        <v>10</v>
      </c>
      <c r="F8" s="8" t="s">
        <v>11</v>
      </c>
      <c r="G8" s="8" t="s">
        <v>12</v>
      </c>
      <c r="H8" s="8" t="s">
        <v>11</v>
      </c>
      <c r="I8" s="8" t="s">
        <v>13</v>
      </c>
      <c r="J8" s="8" t="s">
        <v>11</v>
      </c>
      <c r="K8" s="8" t="s">
        <v>14</v>
      </c>
      <c r="L8" s="20"/>
      <c r="M8" s="21"/>
      <c r="N8" s="22"/>
      <c r="O8" s="21"/>
      <c r="P8" s="22"/>
      <c r="Q8" s="21"/>
      <c r="R8" s="22"/>
      <c r="S8" s="22"/>
      <c r="T8" s="21"/>
    </row>
    <row r="9" spans="1:20" s="2" customFormat="1" ht="17.25" x14ac:dyDescent="0.35">
      <c r="A9" s="73" t="s">
        <v>15</v>
      </c>
      <c r="B9" s="43" t="s">
        <v>57</v>
      </c>
      <c r="C9" s="9">
        <v>10</v>
      </c>
      <c r="D9" s="9" t="s">
        <v>16</v>
      </c>
      <c r="E9" s="9">
        <v>1</v>
      </c>
      <c r="F9" s="9" t="s">
        <v>17</v>
      </c>
      <c r="G9" s="39">
        <v>850</v>
      </c>
      <c r="H9" s="42" t="s">
        <v>18</v>
      </c>
      <c r="I9" s="54">
        <f t="shared" ref="I9:I50" si="0">C9*E9*G9</f>
        <v>8500</v>
      </c>
      <c r="J9" s="60" t="s">
        <v>18</v>
      </c>
      <c r="K9" s="51" t="s">
        <v>139</v>
      </c>
      <c r="L9" s="20"/>
      <c r="M9" s="23"/>
      <c r="N9" s="24"/>
      <c r="O9" s="23"/>
      <c r="P9" s="24"/>
      <c r="Q9" s="23"/>
      <c r="R9" s="24"/>
      <c r="S9" s="29"/>
      <c r="T9" s="21"/>
    </row>
    <row r="10" spans="1:20" s="2" customFormat="1" ht="17.25" x14ac:dyDescent="0.35">
      <c r="A10" s="73"/>
      <c r="B10" s="43" t="s">
        <v>58</v>
      </c>
      <c r="C10" s="9">
        <v>25</v>
      </c>
      <c r="D10" s="41" t="s">
        <v>59</v>
      </c>
      <c r="E10" s="9">
        <v>1</v>
      </c>
      <c r="F10" s="9" t="s">
        <v>17</v>
      </c>
      <c r="G10" s="39">
        <v>850</v>
      </c>
      <c r="H10" s="42" t="s">
        <v>18</v>
      </c>
      <c r="I10" s="54">
        <f t="shared" si="0"/>
        <v>21250</v>
      </c>
      <c r="J10" s="60" t="s">
        <v>18</v>
      </c>
      <c r="K10" s="51" t="s">
        <v>138</v>
      </c>
      <c r="L10" s="20"/>
      <c r="M10" s="23"/>
      <c r="N10" s="24"/>
      <c r="O10" s="23"/>
      <c r="P10" s="24"/>
      <c r="Q10" s="23"/>
      <c r="R10" s="24"/>
      <c r="S10" s="29"/>
      <c r="T10" s="21"/>
    </row>
    <row r="11" spans="1:20" s="2" customFormat="1" ht="17.25" x14ac:dyDescent="0.35">
      <c r="A11" s="73"/>
      <c r="B11" s="43" t="s">
        <v>62</v>
      </c>
      <c r="C11" s="9">
        <v>25</v>
      </c>
      <c r="D11" s="41" t="s">
        <v>59</v>
      </c>
      <c r="E11" s="9">
        <v>1</v>
      </c>
      <c r="F11" s="9" t="s">
        <v>17</v>
      </c>
      <c r="G11" s="39">
        <v>850</v>
      </c>
      <c r="H11" s="42" t="s">
        <v>18</v>
      </c>
      <c r="I11" s="54">
        <f t="shared" si="0"/>
        <v>21250</v>
      </c>
      <c r="J11" s="60" t="s">
        <v>18</v>
      </c>
      <c r="K11" s="51" t="s">
        <v>137</v>
      </c>
      <c r="L11" s="20"/>
      <c r="M11" s="23"/>
      <c r="N11" s="24"/>
      <c r="O11" s="23"/>
      <c r="P11" s="24"/>
      <c r="Q11" s="23"/>
      <c r="R11" s="24"/>
      <c r="S11" s="29"/>
      <c r="T11" s="21"/>
    </row>
    <row r="12" spans="1:20" s="2" customFormat="1" ht="17.25" x14ac:dyDescent="0.35">
      <c r="A12" s="73"/>
      <c r="B12" s="43" t="s">
        <v>63</v>
      </c>
      <c r="C12" s="9">
        <v>25</v>
      </c>
      <c r="D12" s="41" t="s">
        <v>59</v>
      </c>
      <c r="E12" s="9">
        <v>1</v>
      </c>
      <c r="F12" s="9" t="s">
        <v>17</v>
      </c>
      <c r="G12" s="39">
        <v>850</v>
      </c>
      <c r="H12" s="42" t="s">
        <v>18</v>
      </c>
      <c r="I12" s="54">
        <f t="shared" si="0"/>
        <v>21250</v>
      </c>
      <c r="J12" s="60" t="s">
        <v>18</v>
      </c>
      <c r="K12" s="51" t="s">
        <v>136</v>
      </c>
      <c r="L12" s="20"/>
      <c r="M12" s="23"/>
      <c r="N12" s="24"/>
      <c r="O12" s="23"/>
      <c r="P12" s="24"/>
      <c r="Q12" s="23"/>
      <c r="R12" s="24"/>
      <c r="S12" s="29"/>
      <c r="T12" s="21"/>
    </row>
    <row r="13" spans="1:20" s="2" customFormat="1" ht="17.25" x14ac:dyDescent="0.35">
      <c r="A13" s="73"/>
      <c r="B13" s="43" t="s">
        <v>64</v>
      </c>
      <c r="C13" s="9">
        <v>1</v>
      </c>
      <c r="D13" s="9" t="s">
        <v>16</v>
      </c>
      <c r="E13" s="9">
        <v>1</v>
      </c>
      <c r="F13" s="41" t="s">
        <v>75</v>
      </c>
      <c r="G13" s="39">
        <v>425</v>
      </c>
      <c r="H13" s="39" t="s">
        <v>18</v>
      </c>
      <c r="I13" s="54">
        <f t="shared" si="0"/>
        <v>425</v>
      </c>
      <c r="J13" s="60" t="s">
        <v>18</v>
      </c>
      <c r="K13" s="51" t="s">
        <v>65</v>
      </c>
      <c r="L13" s="20"/>
      <c r="M13" s="23"/>
      <c r="N13" s="24"/>
      <c r="O13" s="23"/>
      <c r="P13" s="24"/>
      <c r="Q13" s="23"/>
      <c r="R13" s="24"/>
      <c r="S13" s="29"/>
      <c r="T13" s="21"/>
    </row>
    <row r="14" spans="1:20" s="2" customFormat="1" ht="17.25" x14ac:dyDescent="0.35">
      <c r="A14" s="73"/>
      <c r="B14" s="43" t="s">
        <v>87</v>
      </c>
      <c r="C14" s="9">
        <v>1</v>
      </c>
      <c r="D14" s="41" t="s">
        <v>59</v>
      </c>
      <c r="E14" s="9">
        <v>1</v>
      </c>
      <c r="F14" s="41" t="s">
        <v>88</v>
      </c>
      <c r="G14" s="39">
        <v>850</v>
      </c>
      <c r="H14" s="39" t="s">
        <v>55</v>
      </c>
      <c r="I14" s="54">
        <f t="shared" si="0"/>
        <v>850</v>
      </c>
      <c r="J14" s="60" t="s">
        <v>55</v>
      </c>
      <c r="K14" s="51"/>
      <c r="L14" s="20"/>
      <c r="M14" s="23"/>
      <c r="N14" s="24"/>
      <c r="O14" s="23"/>
      <c r="P14" s="24"/>
      <c r="Q14" s="23"/>
      <c r="R14" s="24"/>
      <c r="S14" s="29"/>
      <c r="T14" s="21"/>
    </row>
    <row r="15" spans="1:20" s="2" customFormat="1" ht="17.25" x14ac:dyDescent="0.35">
      <c r="A15" s="73"/>
      <c r="B15" s="52" t="s">
        <v>20</v>
      </c>
      <c r="C15" s="9">
        <v>1</v>
      </c>
      <c r="D15" s="9" t="s">
        <v>16</v>
      </c>
      <c r="E15" s="9">
        <v>2</v>
      </c>
      <c r="F15" s="9" t="s">
        <v>17</v>
      </c>
      <c r="G15" s="9">
        <v>1900</v>
      </c>
      <c r="H15" s="9" t="s">
        <v>18</v>
      </c>
      <c r="I15" s="44">
        <f t="shared" si="0"/>
        <v>3800</v>
      </c>
      <c r="J15" s="60" t="s">
        <v>18</v>
      </c>
      <c r="K15" s="44" t="s">
        <v>19</v>
      </c>
      <c r="L15" s="20"/>
      <c r="M15" s="23"/>
      <c r="N15" s="24"/>
      <c r="O15" s="23"/>
      <c r="P15" s="24"/>
      <c r="Q15" s="23"/>
      <c r="R15" s="24"/>
      <c r="S15" s="29"/>
      <c r="T15" s="21"/>
    </row>
    <row r="16" spans="1:20" s="2" customFormat="1" ht="17.25" x14ac:dyDescent="0.35">
      <c r="A16" s="73"/>
      <c r="B16" s="43" t="s">
        <v>85</v>
      </c>
      <c r="C16" s="9">
        <v>1</v>
      </c>
      <c r="D16" s="41" t="s">
        <v>59</v>
      </c>
      <c r="E16" s="9">
        <v>1</v>
      </c>
      <c r="F16" s="41" t="s">
        <v>75</v>
      </c>
      <c r="G16" s="9">
        <v>950</v>
      </c>
      <c r="H16" s="41" t="s">
        <v>55</v>
      </c>
      <c r="I16" s="44">
        <f t="shared" si="0"/>
        <v>950</v>
      </c>
      <c r="J16" s="60" t="s">
        <v>55</v>
      </c>
      <c r="K16" s="51" t="s">
        <v>86</v>
      </c>
      <c r="L16" s="20"/>
      <c r="M16" s="23"/>
      <c r="N16" s="24"/>
      <c r="O16" s="23"/>
      <c r="P16" s="24"/>
      <c r="Q16" s="23"/>
      <c r="R16" s="24"/>
      <c r="S16" s="29"/>
      <c r="T16" s="21"/>
    </row>
    <row r="17" spans="1:20" s="2" customFormat="1" ht="17.25" x14ac:dyDescent="0.35">
      <c r="A17" s="73"/>
      <c r="B17" s="52" t="s">
        <v>21</v>
      </c>
      <c r="C17" s="9">
        <v>1</v>
      </c>
      <c r="D17" s="9" t="s">
        <v>22</v>
      </c>
      <c r="E17" s="9">
        <v>1</v>
      </c>
      <c r="F17" s="41" t="s">
        <v>52</v>
      </c>
      <c r="G17" s="9">
        <v>16000</v>
      </c>
      <c r="H17" s="9" t="s">
        <v>18</v>
      </c>
      <c r="I17" s="44">
        <f t="shared" si="0"/>
        <v>16000</v>
      </c>
      <c r="J17" s="39" t="s">
        <v>18</v>
      </c>
      <c r="K17" s="51" t="s">
        <v>50</v>
      </c>
      <c r="L17" s="20"/>
      <c r="M17" s="23"/>
      <c r="N17" s="24"/>
      <c r="O17" s="23"/>
      <c r="P17" s="24"/>
      <c r="Q17" s="23"/>
      <c r="R17" s="24"/>
      <c r="S17" s="29"/>
      <c r="T17" s="21"/>
    </row>
    <row r="18" spans="1:20" s="2" customFormat="1" ht="17.25" x14ac:dyDescent="0.35">
      <c r="A18" s="73"/>
      <c r="B18" s="43" t="s">
        <v>135</v>
      </c>
      <c r="C18" s="9">
        <v>12</v>
      </c>
      <c r="D18" s="9" t="s">
        <v>24</v>
      </c>
      <c r="E18" s="9">
        <v>1</v>
      </c>
      <c r="F18" s="9" t="s">
        <v>27</v>
      </c>
      <c r="G18" s="9">
        <v>298</v>
      </c>
      <c r="H18" s="9" t="s">
        <v>18</v>
      </c>
      <c r="I18" s="44">
        <f t="shared" ref="I18" si="1">C18*E18*G18</f>
        <v>3576</v>
      </c>
      <c r="J18" s="60" t="s">
        <v>18</v>
      </c>
      <c r="K18" s="44"/>
      <c r="L18" s="20"/>
      <c r="M18" s="23"/>
      <c r="N18" s="24"/>
      <c r="O18" s="23"/>
      <c r="P18" s="24"/>
      <c r="Q18" s="23"/>
      <c r="R18" s="24"/>
      <c r="S18" s="29"/>
      <c r="T18" s="21"/>
    </row>
    <row r="19" spans="1:20" s="2" customFormat="1" ht="17.25" x14ac:dyDescent="0.35">
      <c r="A19" s="73"/>
      <c r="B19" s="52" t="s">
        <v>26</v>
      </c>
      <c r="C19" s="9">
        <v>50</v>
      </c>
      <c r="D19" s="9" t="s">
        <v>24</v>
      </c>
      <c r="E19" s="9">
        <v>1</v>
      </c>
      <c r="F19" s="9" t="s">
        <v>27</v>
      </c>
      <c r="G19" s="9">
        <v>198</v>
      </c>
      <c r="H19" s="9" t="s">
        <v>18</v>
      </c>
      <c r="I19" s="44">
        <f t="shared" si="0"/>
        <v>9900</v>
      </c>
      <c r="J19" s="60" t="s">
        <v>18</v>
      </c>
      <c r="K19" s="44"/>
      <c r="L19" s="20"/>
      <c r="M19" s="23"/>
      <c r="N19" s="24"/>
      <c r="O19" s="23"/>
      <c r="P19" s="24"/>
      <c r="Q19" s="23"/>
      <c r="R19" s="24"/>
      <c r="S19" s="29"/>
      <c r="T19" s="21"/>
    </row>
    <row r="20" spans="1:20" s="2" customFormat="1" ht="17.25" x14ac:dyDescent="0.35">
      <c r="A20" s="73"/>
      <c r="B20" s="43" t="s">
        <v>66</v>
      </c>
      <c r="C20" s="9">
        <v>5</v>
      </c>
      <c r="D20" s="41" t="s">
        <v>53</v>
      </c>
      <c r="E20" s="9">
        <v>1</v>
      </c>
      <c r="F20" s="41" t="s">
        <v>54</v>
      </c>
      <c r="G20" s="9">
        <v>3500</v>
      </c>
      <c r="H20" s="41" t="s">
        <v>55</v>
      </c>
      <c r="I20" s="44">
        <f t="shared" si="0"/>
        <v>17500</v>
      </c>
      <c r="J20" s="60" t="s">
        <v>55</v>
      </c>
      <c r="K20" s="51" t="s">
        <v>56</v>
      </c>
      <c r="L20" s="20"/>
      <c r="M20" s="23"/>
      <c r="N20" s="24"/>
      <c r="O20" s="23"/>
      <c r="P20" s="24"/>
      <c r="Q20" s="23"/>
      <c r="R20" s="24"/>
      <c r="S20" s="29"/>
      <c r="T20" s="21"/>
    </row>
    <row r="21" spans="1:20" s="2" customFormat="1" ht="17.25" x14ac:dyDescent="0.35">
      <c r="A21" s="73"/>
      <c r="B21" s="43" t="s">
        <v>67</v>
      </c>
      <c r="C21" s="9">
        <v>1</v>
      </c>
      <c r="D21" s="41" t="s">
        <v>68</v>
      </c>
      <c r="E21" s="9">
        <v>1</v>
      </c>
      <c r="F21" s="41" t="s">
        <v>71</v>
      </c>
      <c r="G21" s="9">
        <v>1104</v>
      </c>
      <c r="H21" s="41" t="s">
        <v>55</v>
      </c>
      <c r="I21" s="44">
        <f t="shared" si="0"/>
        <v>1104</v>
      </c>
      <c r="J21" s="60" t="s">
        <v>55</v>
      </c>
      <c r="K21" s="51" t="s">
        <v>73</v>
      </c>
      <c r="L21" s="20"/>
      <c r="M21" s="23"/>
      <c r="N21" s="24"/>
      <c r="O21" s="23"/>
      <c r="P21" s="24"/>
      <c r="Q21" s="23"/>
      <c r="R21" s="24"/>
      <c r="S21" s="29"/>
      <c r="T21" s="21"/>
    </row>
    <row r="22" spans="1:20" s="2" customFormat="1" ht="17.25" x14ac:dyDescent="0.35">
      <c r="A22" s="73"/>
      <c r="B22" s="43" t="s">
        <v>69</v>
      </c>
      <c r="C22" s="9">
        <v>1</v>
      </c>
      <c r="D22" s="41" t="s">
        <v>70</v>
      </c>
      <c r="E22" s="9">
        <v>1</v>
      </c>
      <c r="F22" s="9" t="s">
        <v>27</v>
      </c>
      <c r="G22" s="9">
        <v>168</v>
      </c>
      <c r="H22" s="9" t="s">
        <v>18</v>
      </c>
      <c r="I22" s="44">
        <f t="shared" si="0"/>
        <v>168</v>
      </c>
      <c r="J22" s="60" t="s">
        <v>18</v>
      </c>
      <c r="K22" s="44"/>
      <c r="L22" s="20"/>
      <c r="M22" s="23"/>
      <c r="N22" s="24"/>
      <c r="O22" s="23"/>
      <c r="P22" s="24"/>
      <c r="Q22" s="23"/>
      <c r="R22" s="24"/>
      <c r="S22" s="29"/>
      <c r="T22" s="21"/>
    </row>
    <row r="23" spans="1:20" s="2" customFormat="1" ht="17.25" x14ac:dyDescent="0.35">
      <c r="A23" s="73" t="s">
        <v>81</v>
      </c>
      <c r="B23" s="43" t="s">
        <v>74</v>
      </c>
      <c r="C23" s="9">
        <v>1</v>
      </c>
      <c r="D23" s="41" t="s">
        <v>68</v>
      </c>
      <c r="E23" s="9">
        <v>1</v>
      </c>
      <c r="F23" s="41" t="s">
        <v>75</v>
      </c>
      <c r="G23" s="9">
        <v>1000.03</v>
      </c>
      <c r="H23" s="41" t="s">
        <v>55</v>
      </c>
      <c r="I23" s="44">
        <f t="shared" si="0"/>
        <v>1000.03</v>
      </c>
      <c r="J23" s="60" t="s">
        <v>55</v>
      </c>
      <c r="K23" s="44"/>
      <c r="L23" s="20"/>
      <c r="M23" s="23"/>
      <c r="N23" s="24"/>
      <c r="O23" s="23"/>
      <c r="P23" s="24"/>
      <c r="Q23" s="23"/>
      <c r="R23" s="24"/>
      <c r="S23" s="29"/>
      <c r="T23" s="21"/>
    </row>
    <row r="24" spans="1:20" s="2" customFormat="1" ht="17.25" x14ac:dyDescent="0.35">
      <c r="A24" s="73"/>
      <c r="B24" s="43" t="s">
        <v>76</v>
      </c>
      <c r="C24" s="9">
        <v>1</v>
      </c>
      <c r="D24" s="41" t="s">
        <v>68</v>
      </c>
      <c r="E24" s="9">
        <v>1</v>
      </c>
      <c r="F24" s="41" t="s">
        <v>75</v>
      </c>
      <c r="G24" s="9">
        <v>618.21</v>
      </c>
      <c r="H24" s="41" t="s">
        <v>55</v>
      </c>
      <c r="I24" s="44">
        <f t="shared" si="0"/>
        <v>618.21</v>
      </c>
      <c r="J24" s="60" t="s">
        <v>55</v>
      </c>
      <c r="K24" s="44"/>
      <c r="L24" s="20"/>
      <c r="M24" s="23"/>
      <c r="N24" s="24"/>
      <c r="O24" s="23"/>
      <c r="P24" s="24"/>
      <c r="Q24" s="23"/>
      <c r="R24" s="24"/>
      <c r="S24" s="29"/>
      <c r="T24" s="21"/>
    </row>
    <row r="25" spans="1:20" s="2" customFormat="1" ht="17.25" x14ac:dyDescent="0.35">
      <c r="A25" s="73"/>
      <c r="B25" s="43" t="s">
        <v>77</v>
      </c>
      <c r="C25" s="9">
        <v>1</v>
      </c>
      <c r="D25" s="41" t="s">
        <v>68</v>
      </c>
      <c r="E25" s="9">
        <v>1</v>
      </c>
      <c r="F25" s="41" t="s">
        <v>75</v>
      </c>
      <c r="G25" s="9">
        <v>174.9</v>
      </c>
      <c r="H25" s="41" t="s">
        <v>55</v>
      </c>
      <c r="I25" s="44">
        <f t="shared" si="0"/>
        <v>174.9</v>
      </c>
      <c r="J25" s="60" t="s">
        <v>55</v>
      </c>
      <c r="K25" s="44"/>
      <c r="L25" s="20"/>
      <c r="M25" s="23"/>
      <c r="N25" s="24"/>
      <c r="O25" s="23"/>
      <c r="P25" s="24"/>
      <c r="Q25" s="23"/>
      <c r="R25" s="24"/>
      <c r="S25" s="29"/>
      <c r="T25" s="21"/>
    </row>
    <row r="26" spans="1:20" s="2" customFormat="1" ht="17.25" x14ac:dyDescent="0.35">
      <c r="A26" s="73"/>
      <c r="B26" s="43" t="s">
        <v>78</v>
      </c>
      <c r="C26" s="9">
        <v>1</v>
      </c>
      <c r="D26" s="41" t="s">
        <v>68</v>
      </c>
      <c r="E26" s="9">
        <v>1</v>
      </c>
      <c r="F26" s="41" t="s">
        <v>75</v>
      </c>
      <c r="G26" s="9">
        <v>84</v>
      </c>
      <c r="H26" s="41" t="s">
        <v>55</v>
      </c>
      <c r="I26" s="44">
        <f t="shared" si="0"/>
        <v>84</v>
      </c>
      <c r="J26" s="60" t="s">
        <v>55</v>
      </c>
      <c r="K26" s="44"/>
      <c r="L26" s="20"/>
      <c r="M26" s="23"/>
      <c r="N26" s="24"/>
      <c r="O26" s="23"/>
      <c r="P26" s="24"/>
      <c r="Q26" s="23"/>
      <c r="R26" s="24"/>
      <c r="S26" s="29"/>
      <c r="T26" s="21"/>
    </row>
    <row r="27" spans="1:20" s="2" customFormat="1" ht="17.25" x14ac:dyDescent="0.35">
      <c r="A27" s="73"/>
      <c r="B27" s="43" t="s">
        <v>82</v>
      </c>
      <c r="C27" s="9">
        <v>1</v>
      </c>
      <c r="D27" s="41" t="s">
        <v>68</v>
      </c>
      <c r="E27" s="9">
        <v>1</v>
      </c>
      <c r="F27" s="41" t="s">
        <v>75</v>
      </c>
      <c r="G27" s="9">
        <v>368.46</v>
      </c>
      <c r="H27" s="41" t="s">
        <v>55</v>
      </c>
      <c r="I27" s="44">
        <f t="shared" si="0"/>
        <v>368.46</v>
      </c>
      <c r="J27" s="60" t="s">
        <v>55</v>
      </c>
      <c r="K27" s="44"/>
      <c r="L27" s="20"/>
      <c r="M27" s="23"/>
      <c r="N27" s="24"/>
      <c r="O27" s="23"/>
      <c r="P27" s="24"/>
      <c r="Q27" s="23"/>
      <c r="R27" s="24"/>
      <c r="S27" s="29"/>
      <c r="T27" s="21"/>
    </row>
    <row r="28" spans="1:20" s="1" customFormat="1" ht="17.25" x14ac:dyDescent="0.35">
      <c r="A28" s="74" t="s">
        <v>93</v>
      </c>
      <c r="B28" s="43" t="s">
        <v>89</v>
      </c>
      <c r="C28" s="10">
        <v>14</v>
      </c>
      <c r="D28" s="10" t="s">
        <v>79</v>
      </c>
      <c r="E28" s="10">
        <v>1</v>
      </c>
      <c r="F28" s="10" t="s">
        <v>80</v>
      </c>
      <c r="G28" s="9">
        <v>200</v>
      </c>
      <c r="H28" s="41" t="s">
        <v>55</v>
      </c>
      <c r="I28" s="44">
        <f t="shared" si="0"/>
        <v>2800</v>
      </c>
      <c r="J28" s="60" t="s">
        <v>55</v>
      </c>
      <c r="K28" s="44"/>
      <c r="L28" s="20"/>
      <c r="M28" s="23"/>
      <c r="N28" s="24"/>
      <c r="O28" s="23"/>
      <c r="P28" s="24"/>
      <c r="Q28" s="23"/>
      <c r="R28" s="24"/>
      <c r="S28" s="29"/>
      <c r="T28" s="23"/>
    </row>
    <row r="29" spans="1:20" s="1" customFormat="1" ht="17.25" x14ac:dyDescent="0.35">
      <c r="A29" s="75"/>
      <c r="B29" s="43" t="s">
        <v>90</v>
      </c>
      <c r="C29" s="10">
        <v>1</v>
      </c>
      <c r="D29" s="10" t="s">
        <v>79</v>
      </c>
      <c r="E29" s="10">
        <v>1</v>
      </c>
      <c r="F29" s="10" t="s">
        <v>80</v>
      </c>
      <c r="G29" s="9">
        <v>150</v>
      </c>
      <c r="H29" s="41" t="s">
        <v>55</v>
      </c>
      <c r="I29" s="44">
        <f t="shared" si="0"/>
        <v>150</v>
      </c>
      <c r="J29" s="60" t="s">
        <v>55</v>
      </c>
      <c r="K29" s="44"/>
      <c r="L29" s="20"/>
      <c r="M29" s="23"/>
      <c r="N29" s="24"/>
      <c r="O29" s="23"/>
      <c r="P29" s="24"/>
      <c r="Q29" s="23"/>
      <c r="R29" s="24"/>
      <c r="S29" s="29"/>
      <c r="T29" s="23"/>
    </row>
    <row r="30" spans="1:20" s="1" customFormat="1" ht="17.25" x14ac:dyDescent="0.35">
      <c r="A30" s="75"/>
      <c r="B30" s="43" t="s">
        <v>91</v>
      </c>
      <c r="C30" s="10">
        <v>3</v>
      </c>
      <c r="D30" s="10" t="s">
        <v>79</v>
      </c>
      <c r="E30" s="10">
        <v>1</v>
      </c>
      <c r="F30" s="10" t="s">
        <v>80</v>
      </c>
      <c r="G30" s="9">
        <v>220</v>
      </c>
      <c r="H30" s="41" t="s">
        <v>55</v>
      </c>
      <c r="I30" s="44">
        <f t="shared" si="0"/>
        <v>660</v>
      </c>
      <c r="J30" s="60" t="s">
        <v>55</v>
      </c>
      <c r="K30" s="44"/>
      <c r="L30" s="20"/>
      <c r="M30" s="23"/>
      <c r="N30" s="24"/>
      <c r="O30" s="23"/>
      <c r="P30" s="24"/>
      <c r="Q30" s="23"/>
      <c r="R30" s="24"/>
      <c r="S30" s="29"/>
      <c r="T30" s="23"/>
    </row>
    <row r="31" spans="1:20" s="1" customFormat="1" ht="17.25" x14ac:dyDescent="0.35">
      <c r="A31" s="75"/>
      <c r="B31" s="43" t="s">
        <v>94</v>
      </c>
      <c r="C31" s="10">
        <v>1</v>
      </c>
      <c r="D31" s="10" t="s">
        <v>79</v>
      </c>
      <c r="E31" s="10">
        <v>1</v>
      </c>
      <c r="F31" s="10" t="s">
        <v>75</v>
      </c>
      <c r="G31" s="9">
        <v>500</v>
      </c>
      <c r="H31" s="41" t="s">
        <v>55</v>
      </c>
      <c r="I31" s="44">
        <f t="shared" si="0"/>
        <v>500</v>
      </c>
      <c r="J31" s="60" t="s">
        <v>55</v>
      </c>
      <c r="K31" s="51" t="s">
        <v>92</v>
      </c>
      <c r="L31" s="20"/>
      <c r="M31" s="23"/>
      <c r="N31" s="24"/>
      <c r="O31" s="23"/>
      <c r="P31" s="24"/>
      <c r="Q31" s="23"/>
      <c r="R31" s="24"/>
      <c r="S31" s="29"/>
      <c r="T31" s="23"/>
    </row>
    <row r="32" spans="1:20" s="1" customFormat="1" ht="17.25" x14ac:dyDescent="0.35">
      <c r="A32" s="75"/>
      <c r="B32" s="43" t="s">
        <v>140</v>
      </c>
      <c r="C32" s="10">
        <v>1</v>
      </c>
      <c r="D32" s="10" t="s">
        <v>79</v>
      </c>
      <c r="E32" s="10">
        <v>1</v>
      </c>
      <c r="F32" s="10" t="s">
        <v>75</v>
      </c>
      <c r="G32" s="9">
        <v>200</v>
      </c>
      <c r="H32" s="41" t="s">
        <v>55</v>
      </c>
      <c r="I32" s="44">
        <f t="shared" si="0"/>
        <v>200</v>
      </c>
      <c r="J32" s="60" t="s">
        <v>55</v>
      </c>
      <c r="K32" s="44"/>
      <c r="L32" s="20"/>
      <c r="M32" s="23"/>
      <c r="N32" s="24"/>
      <c r="O32" s="23"/>
      <c r="P32" s="24"/>
      <c r="Q32" s="23"/>
      <c r="R32" s="24"/>
      <c r="S32" s="29"/>
      <c r="T32" s="23"/>
    </row>
    <row r="33" spans="1:20" s="1" customFormat="1" ht="17.25" x14ac:dyDescent="0.35">
      <c r="A33" s="75"/>
      <c r="B33" s="43" t="s">
        <v>141</v>
      </c>
      <c r="C33" s="10">
        <v>1</v>
      </c>
      <c r="D33" s="10" t="s">
        <v>79</v>
      </c>
      <c r="E33" s="10">
        <v>1</v>
      </c>
      <c r="F33" s="10" t="s">
        <v>75</v>
      </c>
      <c r="G33" s="9">
        <v>260</v>
      </c>
      <c r="H33" s="41" t="s">
        <v>55</v>
      </c>
      <c r="I33" s="44">
        <f t="shared" si="0"/>
        <v>260</v>
      </c>
      <c r="J33" s="60" t="s">
        <v>55</v>
      </c>
      <c r="K33" s="44"/>
      <c r="L33" s="20"/>
      <c r="M33" s="23"/>
      <c r="N33" s="24"/>
      <c r="O33" s="23"/>
      <c r="P33" s="24"/>
      <c r="Q33" s="23"/>
      <c r="R33" s="24"/>
      <c r="S33" s="29"/>
      <c r="T33" s="23"/>
    </row>
    <row r="34" spans="1:20" s="1" customFormat="1" ht="17.25" x14ac:dyDescent="0.35">
      <c r="A34" s="75"/>
      <c r="B34" s="43" t="s">
        <v>101</v>
      </c>
      <c r="C34" s="10">
        <v>1</v>
      </c>
      <c r="D34" s="10" t="s">
        <v>79</v>
      </c>
      <c r="E34" s="10">
        <v>1</v>
      </c>
      <c r="F34" s="10" t="s">
        <v>75</v>
      </c>
      <c r="G34" s="9">
        <v>200</v>
      </c>
      <c r="H34" s="41" t="s">
        <v>55</v>
      </c>
      <c r="I34" s="44">
        <f t="shared" si="0"/>
        <v>200</v>
      </c>
      <c r="J34" s="60" t="s">
        <v>55</v>
      </c>
      <c r="K34" s="44"/>
      <c r="L34" s="20"/>
      <c r="M34" s="23"/>
      <c r="N34" s="24"/>
      <c r="O34" s="23"/>
      <c r="P34" s="24"/>
      <c r="Q34" s="23"/>
      <c r="R34" s="24"/>
      <c r="S34" s="29"/>
      <c r="T34" s="23"/>
    </row>
    <row r="35" spans="1:20" s="1" customFormat="1" ht="17.25" x14ac:dyDescent="0.35">
      <c r="A35" s="75"/>
      <c r="B35" s="43" t="s">
        <v>108</v>
      </c>
      <c r="C35" s="10">
        <v>8</v>
      </c>
      <c r="D35" s="10" t="s">
        <v>79</v>
      </c>
      <c r="E35" s="10">
        <v>1</v>
      </c>
      <c r="F35" s="10" t="s">
        <v>75</v>
      </c>
      <c r="G35" s="9">
        <v>200</v>
      </c>
      <c r="H35" s="41" t="s">
        <v>55</v>
      </c>
      <c r="I35" s="44">
        <f t="shared" si="0"/>
        <v>1600</v>
      </c>
      <c r="J35" s="60" t="s">
        <v>55</v>
      </c>
      <c r="K35" s="44"/>
      <c r="L35" s="20"/>
      <c r="M35" s="23"/>
      <c r="N35" s="24"/>
      <c r="O35" s="23"/>
      <c r="P35" s="24"/>
      <c r="Q35" s="23"/>
      <c r="R35" s="24"/>
      <c r="S35" s="29"/>
      <c r="T35" s="23"/>
    </row>
    <row r="36" spans="1:20" s="1" customFormat="1" ht="17.25" x14ac:dyDescent="0.35">
      <c r="A36" s="75"/>
      <c r="B36" s="43" t="s">
        <v>109</v>
      </c>
      <c r="C36" s="10">
        <v>4</v>
      </c>
      <c r="D36" s="10" t="s">
        <v>79</v>
      </c>
      <c r="E36" s="10">
        <v>1</v>
      </c>
      <c r="F36" s="10" t="s">
        <v>75</v>
      </c>
      <c r="G36" s="9">
        <v>220</v>
      </c>
      <c r="H36" s="41" t="s">
        <v>55</v>
      </c>
      <c r="I36" s="44">
        <f t="shared" si="0"/>
        <v>880</v>
      </c>
      <c r="J36" s="60" t="s">
        <v>55</v>
      </c>
      <c r="K36" s="44"/>
      <c r="L36" s="20"/>
      <c r="M36" s="23"/>
      <c r="N36" s="24"/>
      <c r="O36" s="23"/>
      <c r="P36" s="24"/>
      <c r="Q36" s="23"/>
      <c r="R36" s="24"/>
      <c r="S36" s="29"/>
      <c r="T36" s="23"/>
    </row>
    <row r="37" spans="1:20" s="1" customFormat="1" ht="17.25" x14ac:dyDescent="0.35">
      <c r="A37" s="75"/>
      <c r="B37" s="43" t="s">
        <v>97</v>
      </c>
      <c r="C37" s="10">
        <v>1</v>
      </c>
      <c r="D37" s="10" t="s">
        <v>79</v>
      </c>
      <c r="E37" s="10">
        <v>1</v>
      </c>
      <c r="F37" s="10" t="s">
        <v>80</v>
      </c>
      <c r="G37" s="9">
        <v>1200</v>
      </c>
      <c r="H37" s="41" t="s">
        <v>55</v>
      </c>
      <c r="I37" s="44">
        <f t="shared" si="0"/>
        <v>1200</v>
      </c>
      <c r="J37" s="60" t="s">
        <v>55</v>
      </c>
      <c r="K37" s="44"/>
      <c r="L37" s="20"/>
      <c r="M37" s="23"/>
      <c r="N37" s="24"/>
      <c r="O37" s="23"/>
      <c r="P37" s="24"/>
      <c r="Q37" s="23"/>
      <c r="R37" s="24"/>
      <c r="S37" s="29"/>
      <c r="T37" s="23"/>
    </row>
    <row r="38" spans="1:20" s="1" customFormat="1" ht="17.25" x14ac:dyDescent="0.35">
      <c r="A38" s="75"/>
      <c r="B38" s="53" t="s">
        <v>83</v>
      </c>
      <c r="C38" s="10">
        <v>1</v>
      </c>
      <c r="D38" s="10" t="s">
        <v>28</v>
      </c>
      <c r="E38" s="10">
        <v>1</v>
      </c>
      <c r="F38" s="10" t="s">
        <v>29</v>
      </c>
      <c r="G38" s="11">
        <v>5500</v>
      </c>
      <c r="H38" s="9" t="s">
        <v>18</v>
      </c>
      <c r="I38" s="44">
        <f t="shared" si="0"/>
        <v>5500</v>
      </c>
      <c r="J38" s="60" t="s">
        <v>18</v>
      </c>
      <c r="K38" s="51" t="s">
        <v>51</v>
      </c>
      <c r="L38" s="20"/>
      <c r="M38" s="23"/>
      <c r="N38" s="24"/>
      <c r="O38" s="23"/>
      <c r="P38" s="24"/>
      <c r="Q38" s="23"/>
      <c r="R38" s="24"/>
      <c r="S38" s="29"/>
      <c r="T38" s="23"/>
    </row>
    <row r="39" spans="1:20" s="1" customFormat="1" ht="17.25" x14ac:dyDescent="0.35">
      <c r="A39" s="76" t="s">
        <v>30</v>
      </c>
      <c r="B39" s="12" t="s">
        <v>31</v>
      </c>
      <c r="C39" s="13">
        <v>35</v>
      </c>
      <c r="D39" s="13" t="s">
        <v>24</v>
      </c>
      <c r="E39" s="60">
        <v>1</v>
      </c>
      <c r="F39" s="60" t="s">
        <v>25</v>
      </c>
      <c r="G39" s="11">
        <v>68</v>
      </c>
      <c r="H39" s="13" t="s">
        <v>18</v>
      </c>
      <c r="I39" s="44">
        <f t="shared" si="0"/>
        <v>2380</v>
      </c>
      <c r="J39" s="60" t="s">
        <v>18</v>
      </c>
      <c r="K39" s="12" t="s">
        <v>32</v>
      </c>
      <c r="L39" s="20"/>
      <c r="M39" s="23"/>
      <c r="N39" s="24"/>
      <c r="O39" s="23"/>
      <c r="P39" s="24"/>
      <c r="Q39" s="23"/>
      <c r="R39" s="24"/>
      <c r="S39" s="29"/>
      <c r="T39" s="23"/>
    </row>
    <row r="40" spans="1:20" s="1" customFormat="1" ht="17.25" x14ac:dyDescent="0.35">
      <c r="A40" s="76"/>
      <c r="B40" s="12" t="s">
        <v>33</v>
      </c>
      <c r="C40" s="60">
        <v>35</v>
      </c>
      <c r="D40" s="13" t="s">
        <v>24</v>
      </c>
      <c r="E40" s="60">
        <v>1</v>
      </c>
      <c r="F40" s="60" t="s">
        <v>25</v>
      </c>
      <c r="G40" s="11">
        <v>70</v>
      </c>
      <c r="H40" s="13" t="s">
        <v>18</v>
      </c>
      <c r="I40" s="44">
        <f t="shared" si="0"/>
        <v>2450</v>
      </c>
      <c r="J40" s="60" t="s">
        <v>18</v>
      </c>
      <c r="K40" s="25"/>
      <c r="L40" s="20"/>
      <c r="M40" s="23"/>
      <c r="N40" s="24"/>
      <c r="O40" s="23"/>
      <c r="P40" s="24"/>
      <c r="Q40" s="23"/>
      <c r="R40" s="24"/>
      <c r="S40" s="29"/>
      <c r="T40" s="23"/>
    </row>
    <row r="41" spans="1:20" s="1" customFormat="1" ht="17.25" x14ac:dyDescent="0.35">
      <c r="A41" s="76"/>
      <c r="B41" s="12" t="s">
        <v>34</v>
      </c>
      <c r="C41" s="60">
        <v>36</v>
      </c>
      <c r="D41" s="13" t="s">
        <v>24</v>
      </c>
      <c r="E41" s="60">
        <v>1</v>
      </c>
      <c r="F41" s="60" t="s">
        <v>25</v>
      </c>
      <c r="G41" s="11">
        <v>200</v>
      </c>
      <c r="H41" s="13" t="s">
        <v>18</v>
      </c>
      <c r="I41" s="44">
        <f t="shared" si="0"/>
        <v>7200</v>
      </c>
      <c r="J41" s="60" t="s">
        <v>18</v>
      </c>
      <c r="K41" s="12" t="s">
        <v>35</v>
      </c>
      <c r="L41" s="20"/>
      <c r="M41" s="23"/>
      <c r="N41" s="24"/>
      <c r="O41" s="23"/>
      <c r="P41" s="24"/>
      <c r="Q41" s="23"/>
      <c r="R41" s="24"/>
      <c r="S41" s="29"/>
      <c r="T41" s="23"/>
    </row>
    <row r="42" spans="1:20" s="1" customFormat="1" ht="17.25" x14ac:dyDescent="0.35">
      <c r="A42" s="76"/>
      <c r="B42" s="12" t="s">
        <v>36</v>
      </c>
      <c r="C42" s="60">
        <v>36</v>
      </c>
      <c r="D42" s="60" t="s">
        <v>24</v>
      </c>
      <c r="E42" s="60">
        <v>1</v>
      </c>
      <c r="F42" s="60" t="s">
        <v>25</v>
      </c>
      <c r="G42" s="11">
        <v>90</v>
      </c>
      <c r="H42" s="60" t="s">
        <v>18</v>
      </c>
      <c r="I42" s="44">
        <f t="shared" si="0"/>
        <v>3240</v>
      </c>
      <c r="J42" s="60" t="s">
        <v>18</v>
      </c>
      <c r="K42" s="26" t="s">
        <v>37</v>
      </c>
      <c r="L42" s="20"/>
      <c r="M42" s="23"/>
      <c r="N42" s="24"/>
      <c r="O42" s="23"/>
      <c r="P42" s="24"/>
      <c r="Q42" s="23"/>
      <c r="R42" s="24"/>
      <c r="S42" s="29"/>
      <c r="T42" s="23"/>
    </row>
    <row r="43" spans="1:20" s="1" customFormat="1" ht="17.25" x14ac:dyDescent="0.35">
      <c r="A43" s="75" t="s">
        <v>38</v>
      </c>
      <c r="B43" s="32" t="s">
        <v>39</v>
      </c>
      <c r="C43" s="10">
        <v>8</v>
      </c>
      <c r="D43" s="10" t="s">
        <v>40</v>
      </c>
      <c r="E43" s="14">
        <v>1</v>
      </c>
      <c r="F43" s="10" t="s">
        <v>25</v>
      </c>
      <c r="G43" s="15">
        <v>46</v>
      </c>
      <c r="H43" s="60" t="s">
        <v>18</v>
      </c>
      <c r="I43" s="44">
        <f t="shared" si="0"/>
        <v>368</v>
      </c>
      <c r="J43" s="60" t="s">
        <v>18</v>
      </c>
      <c r="K43" s="27" t="s">
        <v>41</v>
      </c>
      <c r="L43" s="20"/>
      <c r="M43" s="28"/>
      <c r="N43" s="29"/>
      <c r="O43" s="30"/>
      <c r="P43" s="31"/>
      <c r="Q43" s="30"/>
      <c r="R43" s="37"/>
      <c r="S43" s="29"/>
      <c r="T43" s="38"/>
    </row>
    <row r="44" spans="1:20" s="1" customFormat="1" ht="17.25" x14ac:dyDescent="0.35">
      <c r="A44" s="75"/>
      <c r="B44" s="54" t="s">
        <v>111</v>
      </c>
      <c r="C44" s="10">
        <v>24</v>
      </c>
      <c r="D44" s="10" t="s">
        <v>112</v>
      </c>
      <c r="E44" s="14">
        <v>1</v>
      </c>
      <c r="F44" s="10" t="s">
        <v>75</v>
      </c>
      <c r="G44" s="15">
        <v>65</v>
      </c>
      <c r="H44" s="60" t="s">
        <v>55</v>
      </c>
      <c r="I44" s="44">
        <f t="shared" si="0"/>
        <v>1560</v>
      </c>
      <c r="J44" s="60" t="s">
        <v>55</v>
      </c>
      <c r="K44" s="27"/>
      <c r="L44" s="20"/>
      <c r="M44" s="28"/>
      <c r="N44" s="29"/>
      <c r="O44" s="30"/>
      <c r="P44" s="31"/>
      <c r="Q44" s="30"/>
      <c r="R44" s="37"/>
      <c r="S44" s="29"/>
      <c r="T44" s="38"/>
    </row>
    <row r="45" spans="1:20" s="1" customFormat="1" ht="17.25" x14ac:dyDescent="0.35">
      <c r="A45" s="75"/>
      <c r="B45" s="32" t="s">
        <v>42</v>
      </c>
      <c r="C45" s="10">
        <v>2</v>
      </c>
      <c r="D45" s="10" t="s">
        <v>84</v>
      </c>
      <c r="E45" s="14">
        <v>1</v>
      </c>
      <c r="F45" s="10" t="s">
        <v>25</v>
      </c>
      <c r="G45" s="15">
        <v>45</v>
      </c>
      <c r="H45" s="60" t="s">
        <v>18</v>
      </c>
      <c r="I45" s="44">
        <f t="shared" si="0"/>
        <v>90</v>
      </c>
      <c r="J45" s="60" t="s">
        <v>18</v>
      </c>
      <c r="K45" s="32"/>
      <c r="L45" s="20"/>
      <c r="M45" s="28"/>
      <c r="N45" s="29"/>
      <c r="O45" s="30"/>
      <c r="P45" s="31"/>
      <c r="Q45" s="30"/>
      <c r="R45" s="37"/>
      <c r="S45" s="29"/>
      <c r="T45" s="38"/>
    </row>
    <row r="46" spans="1:20" ht="16.5" x14ac:dyDescent="0.15">
      <c r="A46" s="75"/>
      <c r="B46" s="45" t="s">
        <v>104</v>
      </c>
      <c r="C46" s="46">
        <v>2</v>
      </c>
      <c r="D46" s="46" t="s">
        <v>84</v>
      </c>
      <c r="E46" s="46">
        <v>1</v>
      </c>
      <c r="F46" s="46" t="s">
        <v>75</v>
      </c>
      <c r="G46" s="46">
        <v>20</v>
      </c>
      <c r="H46" s="46" t="s">
        <v>55</v>
      </c>
      <c r="I46" s="44">
        <f t="shared" si="0"/>
        <v>40</v>
      </c>
      <c r="J46" s="46" t="s">
        <v>55</v>
      </c>
      <c r="K46" s="47"/>
    </row>
    <row r="47" spans="1:20" ht="16.5" x14ac:dyDescent="0.15">
      <c r="A47" s="75"/>
      <c r="B47" s="45" t="s">
        <v>98</v>
      </c>
      <c r="C47" s="46">
        <v>50</v>
      </c>
      <c r="D47" s="46" t="s">
        <v>99</v>
      </c>
      <c r="E47" s="46">
        <v>2</v>
      </c>
      <c r="F47" s="46" t="s">
        <v>100</v>
      </c>
      <c r="G47" s="46">
        <v>8</v>
      </c>
      <c r="H47" s="46" t="s">
        <v>55</v>
      </c>
      <c r="I47" s="44">
        <f t="shared" si="0"/>
        <v>800</v>
      </c>
      <c r="J47" s="46" t="s">
        <v>55</v>
      </c>
      <c r="K47" s="47"/>
    </row>
    <row r="48" spans="1:20" ht="16.5" x14ac:dyDescent="0.15">
      <c r="A48" s="75"/>
      <c r="B48" s="45" t="s">
        <v>105</v>
      </c>
      <c r="C48" s="46">
        <v>4</v>
      </c>
      <c r="D48" s="46" t="s">
        <v>84</v>
      </c>
      <c r="E48" s="46">
        <v>1</v>
      </c>
      <c r="F48" s="46" t="s">
        <v>75</v>
      </c>
      <c r="G48" s="46">
        <v>35</v>
      </c>
      <c r="H48" s="46" t="s">
        <v>55</v>
      </c>
      <c r="I48" s="44">
        <f t="shared" si="0"/>
        <v>140</v>
      </c>
      <c r="J48" s="46" t="s">
        <v>55</v>
      </c>
      <c r="K48" s="47"/>
    </row>
    <row r="49" spans="1:15" ht="16.5" x14ac:dyDescent="0.15">
      <c r="A49" s="75"/>
      <c r="B49" s="45" t="s">
        <v>102</v>
      </c>
      <c r="C49" s="46">
        <v>50</v>
      </c>
      <c r="D49" s="46" t="s">
        <v>103</v>
      </c>
      <c r="E49" s="46">
        <v>1</v>
      </c>
      <c r="F49" s="46" t="s">
        <v>75</v>
      </c>
      <c r="G49" s="46">
        <v>8</v>
      </c>
      <c r="H49" s="46" t="s">
        <v>55</v>
      </c>
      <c r="I49" s="44">
        <f t="shared" si="0"/>
        <v>400</v>
      </c>
      <c r="J49" s="46" t="s">
        <v>55</v>
      </c>
      <c r="K49" s="47"/>
    </row>
    <row r="50" spans="1:15" ht="16.5" x14ac:dyDescent="0.15">
      <c r="A50" s="75"/>
      <c r="B50" s="45" t="s">
        <v>110</v>
      </c>
      <c r="C50" s="46">
        <v>1</v>
      </c>
      <c r="D50" s="46" t="s">
        <v>59</v>
      </c>
      <c r="E50" s="46">
        <v>2</v>
      </c>
      <c r="F50" s="46" t="s">
        <v>88</v>
      </c>
      <c r="G50" s="46">
        <v>300</v>
      </c>
      <c r="H50" s="46" t="s">
        <v>55</v>
      </c>
      <c r="I50" s="44">
        <f t="shared" si="0"/>
        <v>600</v>
      </c>
      <c r="J50" s="46" t="s">
        <v>55</v>
      </c>
      <c r="K50" s="47"/>
    </row>
    <row r="51" spans="1:15" ht="16.5" x14ac:dyDescent="0.35">
      <c r="A51" s="75"/>
      <c r="B51" s="57" t="s">
        <v>43</v>
      </c>
      <c r="C51" s="16">
        <v>50</v>
      </c>
      <c r="D51" s="16" t="s">
        <v>24</v>
      </c>
      <c r="E51" s="16">
        <v>1</v>
      </c>
      <c r="F51" s="16" t="s">
        <v>25</v>
      </c>
      <c r="G51" s="16">
        <v>50</v>
      </c>
      <c r="H51" s="46" t="s">
        <v>18</v>
      </c>
      <c r="I51" s="44">
        <f>C51*E51*G51</f>
        <v>2500</v>
      </c>
      <c r="J51" s="60" t="s">
        <v>18</v>
      </c>
      <c r="K51" s="33"/>
    </row>
    <row r="52" spans="1:15" ht="16.5" x14ac:dyDescent="0.35">
      <c r="A52" s="75"/>
      <c r="B52" s="44" t="s">
        <v>44</v>
      </c>
      <c r="C52" s="9">
        <v>3</v>
      </c>
      <c r="D52" s="9" t="s">
        <v>24</v>
      </c>
      <c r="E52" s="17">
        <v>1</v>
      </c>
      <c r="F52" s="9" t="s">
        <v>23</v>
      </c>
      <c r="G52" s="9">
        <v>400</v>
      </c>
      <c r="H52" s="46" t="s">
        <v>18</v>
      </c>
      <c r="I52" s="44">
        <f>C52*E52*G52</f>
        <v>1200</v>
      </c>
      <c r="J52" s="60" t="s">
        <v>18</v>
      </c>
      <c r="K52" s="33"/>
    </row>
    <row r="53" spans="1:15" ht="16.5" x14ac:dyDescent="0.35">
      <c r="A53" s="75"/>
      <c r="B53" s="44" t="s">
        <v>45</v>
      </c>
      <c r="C53" s="9">
        <v>2</v>
      </c>
      <c r="D53" s="9" t="s">
        <v>24</v>
      </c>
      <c r="E53" s="17">
        <v>4</v>
      </c>
      <c r="F53" s="9" t="s">
        <v>23</v>
      </c>
      <c r="G53" s="9">
        <v>400</v>
      </c>
      <c r="H53" s="46" t="s">
        <v>18</v>
      </c>
      <c r="I53" s="44">
        <f>C53*E53*G53</f>
        <v>3200</v>
      </c>
      <c r="J53" s="60" t="s">
        <v>18</v>
      </c>
      <c r="K53" s="33"/>
    </row>
    <row r="54" spans="1:15" ht="16.5" x14ac:dyDescent="0.35">
      <c r="A54" s="75"/>
      <c r="B54" s="57" t="s">
        <v>46</v>
      </c>
      <c r="C54" s="18">
        <v>1</v>
      </c>
      <c r="D54" s="18" t="s">
        <v>24</v>
      </c>
      <c r="E54" s="18">
        <v>2</v>
      </c>
      <c r="F54" s="18" t="s">
        <v>23</v>
      </c>
      <c r="G54" s="18">
        <v>400</v>
      </c>
      <c r="H54" s="46" t="s">
        <v>18</v>
      </c>
      <c r="I54" s="44">
        <f>C54*E54*G54</f>
        <v>800</v>
      </c>
      <c r="J54" s="60" t="s">
        <v>18</v>
      </c>
      <c r="K54" s="33"/>
    </row>
    <row r="55" spans="1:15" ht="16.5" x14ac:dyDescent="0.35">
      <c r="A55" s="75"/>
      <c r="B55" s="57" t="s">
        <v>47</v>
      </c>
      <c r="C55" s="18">
        <v>33</v>
      </c>
      <c r="D55" s="18" t="s">
        <v>24</v>
      </c>
      <c r="E55" s="18">
        <v>1</v>
      </c>
      <c r="F55" s="18" t="s">
        <v>25</v>
      </c>
      <c r="G55" s="18">
        <v>12</v>
      </c>
      <c r="H55" s="46" t="s">
        <v>18</v>
      </c>
      <c r="I55" s="44">
        <f>C55*E55*G55</f>
        <v>396</v>
      </c>
      <c r="J55" s="60" t="s">
        <v>18</v>
      </c>
      <c r="K55" s="34" t="s">
        <v>48</v>
      </c>
    </row>
    <row r="56" spans="1:15" s="50" customFormat="1" ht="16.5" x14ac:dyDescent="0.15">
      <c r="A56" s="77" t="s">
        <v>49</v>
      </c>
      <c r="B56" s="77"/>
      <c r="C56" s="77"/>
      <c r="D56" s="77"/>
      <c r="E56" s="77"/>
      <c r="F56" s="77"/>
      <c r="G56" s="77"/>
      <c r="H56" s="77"/>
      <c r="I56" s="64">
        <f>SUM(I9:I55)</f>
        <v>170082.6</v>
      </c>
      <c r="J56" s="59" t="s">
        <v>18</v>
      </c>
      <c r="K56" s="36"/>
    </row>
    <row r="57" spans="1:15" s="50" customFormat="1" ht="16.5" x14ac:dyDescent="0.15">
      <c r="A57" s="79" t="s">
        <v>142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</row>
    <row r="59" spans="1:15" x14ac:dyDescent="0.15">
      <c r="A59" s="78" t="s">
        <v>113</v>
      </c>
      <c r="B59" s="78"/>
      <c r="C59" s="78"/>
      <c r="D59" s="78"/>
      <c r="E59" s="78"/>
    </row>
    <row r="60" spans="1:15" x14ac:dyDescent="0.15">
      <c r="A60" s="70" t="s">
        <v>114</v>
      </c>
      <c r="B60" s="70"/>
      <c r="C60" s="70"/>
      <c r="D60" s="70"/>
      <c r="E60" s="70"/>
    </row>
    <row r="61" spans="1:15" x14ac:dyDescent="0.15">
      <c r="A61" s="70" t="s">
        <v>115</v>
      </c>
      <c r="B61" s="70"/>
      <c r="C61" s="70"/>
      <c r="D61" s="70"/>
      <c r="E61" s="70"/>
    </row>
    <row r="62" spans="1:15" x14ac:dyDescent="0.15">
      <c r="A62" s="70" t="s">
        <v>116</v>
      </c>
      <c r="B62" s="70"/>
      <c r="C62" s="58"/>
      <c r="D62" s="58"/>
      <c r="E62" s="58"/>
    </row>
    <row r="64" spans="1:15" x14ac:dyDescent="0.15">
      <c r="A64" s="71" t="s">
        <v>120</v>
      </c>
      <c r="B64" s="71"/>
      <c r="K64" s="58" t="s">
        <v>117</v>
      </c>
      <c r="L64" s="58"/>
      <c r="M64" s="58"/>
      <c r="N64" s="58"/>
      <c r="O64" s="58"/>
    </row>
    <row r="65" spans="1:15" x14ac:dyDescent="0.15">
      <c r="A65" s="71" t="s">
        <v>118</v>
      </c>
      <c r="B65" s="71"/>
      <c r="K65" s="49" t="s">
        <v>118</v>
      </c>
      <c r="L65" s="49"/>
      <c r="M65" s="49"/>
      <c r="N65" s="49"/>
      <c r="O65" s="49"/>
    </row>
    <row r="66" spans="1:15" x14ac:dyDescent="0.15">
      <c r="A66" s="72" t="s">
        <v>119</v>
      </c>
      <c r="B66" s="72"/>
      <c r="K66" s="49" t="s">
        <v>121</v>
      </c>
      <c r="L66" s="49"/>
      <c r="M66" s="49"/>
      <c r="N66" s="49"/>
      <c r="O66" s="49"/>
    </row>
  </sheetData>
  <mergeCells count="26">
    <mergeCell ref="A65:B65"/>
    <mergeCell ref="A66:B66"/>
    <mergeCell ref="A57:K57"/>
    <mergeCell ref="A59:E59"/>
    <mergeCell ref="A60:E60"/>
    <mergeCell ref="A61:E61"/>
    <mergeCell ref="A62:B62"/>
    <mergeCell ref="A64:B64"/>
    <mergeCell ref="A56:H56"/>
    <mergeCell ref="A5:F5"/>
    <mergeCell ref="G5:K5"/>
    <mergeCell ref="A6:F6"/>
    <mergeCell ref="G6:K6"/>
    <mergeCell ref="A7:F7"/>
    <mergeCell ref="G7:K7"/>
    <mergeCell ref="A9:A22"/>
    <mergeCell ref="A23:A27"/>
    <mergeCell ref="A28:A38"/>
    <mergeCell ref="A39:A42"/>
    <mergeCell ref="A43:A55"/>
    <mergeCell ref="B1:K1"/>
    <mergeCell ref="A2:K2"/>
    <mergeCell ref="A3:F3"/>
    <mergeCell ref="G3:K3"/>
    <mergeCell ref="A4:F4"/>
    <mergeCell ref="G4:K4"/>
  </mergeCells>
  <phoneticPr fontId="2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结算单</vt:lpstr>
      <vt:lpstr>康辉账单</vt:lpstr>
      <vt:lpstr>结算单!Print_Area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</dc:creator>
  <cp:lastModifiedBy>微软用户</cp:lastModifiedBy>
  <cp:lastPrinted>2017-10-16T09:14:46Z</cp:lastPrinted>
  <dcterms:created xsi:type="dcterms:W3CDTF">2011-11-07T03:30:00Z</dcterms:created>
  <dcterms:modified xsi:type="dcterms:W3CDTF">2017-11-20T09:21:21Z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