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<sst xmlns="http://schemas.openxmlformats.org/spreadsheetml/2006/main" count="91">
  <si>
    <t>【借款报销单】</t>
  </si>
  <si>
    <t>团号：HMQA-171217-BAR711</t>
  </si>
  <si>
    <t>会议日期：2017/11/17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</si>
  <si>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</si>
  <si>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</si>
  <si>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</si>
  <si>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</si>
  <si>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</si>
  <si>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</si>
  <si>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</si>
  <si>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</si>
  <si>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</si>
  <si>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</si>
  <si>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</si>
  <si>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</si>
  <si>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</si>
  <si>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</si>
  <si>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</si>
  <si>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</si>
  <si>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</si>
  <si>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</si>
  <si>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</si>
  <si>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</si>
  <si>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</si>
  <si>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</si>
  <si>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</si>
  <si>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</si>
  <si>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</si>
  <si>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</si>
  <si>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</si>
  <si>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</si>
  <si>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</si>
  <si>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</si>
  <si>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</si>
  <si>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</si>
  <si>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</si>
  <si>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</si>
  <si>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</si>
  <si>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</si>
  <si>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</si>
  <si>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</si>
  <si>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</si>
  <si>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</si>
  <si>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</si>
  <si>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</si>
  <si>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</si>
  <si>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</si>
  <si>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</si>
  <si>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</si>
  <si>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</si>
  <si>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</si>
  <si>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</si>
  <si>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</si>
  <si>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</si>
  <si>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</si>
  <si>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</si>
  <si>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</si>
  <si>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</si>
  <si>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</si>
  <si>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</si>
  <si>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深圳</t>
  </si>
  <si>
    <t>部门:</t>
  </si>
  <si>
    <t>9部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</si>
  <si>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</si>
  <si>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</si>
  <si>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</si>
  <si>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</si>
  <si>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</si>
  <si>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</si>
  <si>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</si>
  <si>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</si>
  <si>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</si>
  <si>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</si>
  <si>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</si>
  <si>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2107.10.14广州往返深圳高铁票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</si>
  <si>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</si>
  <si>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</si>
  <si>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</si>
  <si>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</si>
  <si>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</si>
  <si>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</si>
  <si>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</si>
  <si>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</si>
  <si>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</si>
  <si>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</si>
  <si>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</si>
  <si>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</si>
  <si>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</si>
  <si>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</si>
  <si>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</si>
  <si>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广州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</si>
</sst>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42" formatCode="_ &quot;￥&quot;* #,##0_ ;_ &quot;￥&quot;* \-#,##0_ ;_ &quot;￥&quot;* &quot;-&quot;_ ;_ @_ "/>
    <numFmt numFmtId="177" formatCode="0.00_);[Red]\(0.00\)"/>
    <numFmt numFmtId="44" formatCode="_ &quot;￥&quot;* #,##0.00_ ;_ &quot;￥&quot;* \-#,##0.00_ ;_ &quot;￥&quot;* &quot;-&quot;??_ ;_ @_ "/>
    <numFmt numFmtId="178" formatCode="#,##0.00_);[Red]\(#,##0.00\)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2" fillId="10" borderId="16" applyNumberFormat="0" applyAlignment="0" applyProtection="0">
      <alignment vertical="center"/>
    </xf>
    <xf numFmtId="0" fontId="24" fillId="10" borderId="18" applyNumberFormat="0" applyAlignment="0" applyProtection="0">
      <alignment vertical="center"/>
    </xf>
    <xf numFmtId="0" fontId="26" fillId="25" borderId="23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22" workbookViewId="0">
      <selection activeCell="K7" sqref="K7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/>
      <c r="G28" s="64">
        <v>300</v>
      </c>
      <c r="H28" s="64">
        <f t="shared" si="0"/>
        <v>300</v>
      </c>
      <c r="I28" s="85" t="s">
        <v>31</v>
      </c>
      <c r="J28" s="86" t="s">
        <v>32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300</v>
      </c>
      <c r="H32" s="68">
        <f t="shared" si="12"/>
        <v>300</v>
      </c>
      <c r="I32" s="88"/>
      <c r="J32" s="92"/>
    </row>
    <row r="33" customHeight="1" spans="1:10">
      <c r="A33" s="62">
        <v>7</v>
      </c>
      <c r="B33" s="63" t="s">
        <v>34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36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37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39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40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42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300</v>
      </c>
      <c r="H53" s="68">
        <f t="shared" si="22"/>
        <v>300</v>
      </c>
      <c r="I53" s="88"/>
      <c r="J53" s="96"/>
    </row>
    <row r="57" customHeight="1" spans="1:9">
      <c r="A57" s="76" t="s">
        <v>45</v>
      </c>
      <c r="B57" s="77"/>
      <c r="C57" s="78" t="s">
        <v>46</v>
      </c>
      <c r="D57" s="78"/>
      <c r="E57" s="78" t="s">
        <v>47</v>
      </c>
      <c r="F57" s="78"/>
      <c r="G57" s="78" t="s">
        <v>48</v>
      </c>
      <c r="H57" s="78"/>
      <c r="I57" s="97" t="s">
        <v>49</v>
      </c>
    </row>
    <row r="58" customHeight="1" spans="1:9">
      <c r="A58" s="79">
        <f>E53</f>
        <v>0</v>
      </c>
      <c r="B58" s="80"/>
      <c r="C58" s="80">
        <f>H53</f>
        <v>300</v>
      </c>
      <c r="D58" s="80"/>
      <c r="E58" s="80">
        <f>F53</f>
        <v>0</v>
      </c>
      <c r="F58" s="80"/>
      <c r="G58" s="80">
        <f>G53</f>
        <v>300</v>
      </c>
      <c r="H58" s="80"/>
      <c r="I58" s="98">
        <f>A58-C58</f>
        <v>-300</v>
      </c>
    </row>
    <row r="60" customHeight="1" spans="1:9">
      <c r="A60" s="81" t="s">
        <v>50</v>
      </c>
      <c r="B60" s="82" t="s">
        <v>51</v>
      </c>
      <c r="C60" s="83" t="s">
        <v>52</v>
      </c>
      <c r="D60" s="81"/>
      <c r="E60" s="81" t="s">
        <v>53</v>
      </c>
      <c r="F60" s="81"/>
      <c r="G60" s="81" t="s">
        <v>54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0" workbookViewId="0">
      <selection activeCell="N28" sqref="N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51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43022</v>
      </c>
      <c r="G7" s="11"/>
      <c r="H7" s="10" t="s">
        <v>64</v>
      </c>
      <c r="I7" s="38"/>
      <c r="J7" s="12">
        <v>43239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/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159</v>
      </c>
      <c r="H11" s="26">
        <v>159</v>
      </c>
      <c r="I11" s="41"/>
      <c r="J11" s="42"/>
      <c r="K11" s="43" t="s">
        <v>74</v>
      </c>
    </row>
    <row r="12" ht="20.1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78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42</v>
      </c>
      <c r="E15" s="28"/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159</v>
      </c>
      <c r="H18" s="31">
        <f>SUM(H11:H17)</f>
        <v>159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v>159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159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 t="s">
        <v>51</v>
      </c>
      <c r="E23" s="17"/>
      <c r="F23" s="17" t="s">
        <v>52</v>
      </c>
      <c r="G23" s="17" t="s">
        <v>84</v>
      </c>
      <c r="H23" s="17"/>
      <c r="I23" s="17"/>
      <c r="J23" s="17" t="s">
        <v>54</v>
      </c>
      <c r="K23" s="17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/>
      <c r="G28" s="7"/>
      <c r="H28" s="6" t="s">
        <v>57</v>
      </c>
      <c r="I28" s="5"/>
      <c r="J28" s="7"/>
      <c r="K28" s="36"/>
    </row>
    <row r="29" ht="20.1" customHeight="1" spans="2:11">
      <c r="B29" s="8"/>
      <c r="C29" s="9"/>
      <c r="D29" s="10" t="s">
        <v>59</v>
      </c>
      <c r="E29" s="10"/>
      <c r="F29" s="11"/>
      <c r="G29" s="11"/>
      <c r="H29" s="10" t="s">
        <v>61</v>
      </c>
      <c r="I29" s="9"/>
      <c r="J29" s="11"/>
      <c r="K29" s="37"/>
    </row>
    <row r="30" ht="20.1" customHeight="1" spans="2:11">
      <c r="B30" s="8"/>
      <c r="C30" s="9"/>
      <c r="D30" s="10" t="s">
        <v>63</v>
      </c>
      <c r="E30" s="10"/>
      <c r="F30" s="11"/>
      <c r="G30" s="11"/>
      <c r="H30" s="10" t="s">
        <v>64</v>
      </c>
      <c r="I30" s="38"/>
      <c r="J30" s="12"/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/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71</v>
      </c>
    </row>
    <row r="34" ht="20.1" customHeight="1" spans="2:11">
      <c r="B34" s="28">
        <v>1</v>
      </c>
      <c r="C34" s="28"/>
      <c r="D34" s="34" t="s">
        <v>90</v>
      </c>
      <c r="E34" s="28"/>
      <c r="F34" s="28"/>
      <c r="G34" s="26"/>
      <c r="H34" s="26">
        <v>2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 t="s">
        <v>90</v>
      </c>
      <c r="E35" s="28"/>
      <c r="F35" s="28"/>
      <c r="G35" s="26"/>
      <c r="H35" s="26">
        <v>5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2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9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52</v>
      </c>
      <c r="G38" s="17" t="s">
        <v>84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2018-05-19T12:53:21Z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