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<sst xmlns="http://schemas.openxmlformats.org/spreadsheetml/2006/main" count="105" uniqueCount="84">
  <si>
    <t>【借款报销单】</t>
  </si>
  <si>
    <t>团号： HMEA-201009-STY200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</si>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</sst>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29" fillId="18" borderId="22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650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view="pageBreakPreview" zoomScaleNormal="100" zoomScaleSheetLayoutView="100" workbookViewId="0">
      <selection activeCell="H4" sqref="H4:I5"/>
    </sheetView>
  </sheetViews>
  <sheetFormatPr defaultColWidth="9" defaultRowHeight="21" customHeight="1"/>
  <cols>
    <col min="1" max="1" width="9" style="51"/>
    <col min="2" max="2" width="16.7666666666667" customWidth="1"/>
    <col min="3" max="3" width="12.15" style="52" customWidth="1"/>
    <col min="6" max="6" width="11.5"/>
    <col min="7" max="7" width="11" customWidth="1"/>
    <col min="8" max="8" width="11.6166666666667" customWidth="1"/>
    <col min="9" max="9" width="24.8416666666667" customWidth="1"/>
    <col min="10" max="10" width="39.458333333333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v>0</v>
      </c>
      <c r="I8" s="91"/>
      <c r="J8" s="92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9:H47" si="0">F9+G9</f>
        <v>0</v>
      </c>
      <c r="I9" s="91"/>
      <c r="J9" s="9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91"/>
      <c r="J10" s="9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91"/>
      <c r="J11" s="9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91"/>
      <c r="J12" s="93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4"/>
      <c r="J13" s="95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7" si="2">C14*D14</f>
        <v>0</v>
      </c>
      <c r="F14" s="63">
        <v>0</v>
      </c>
      <c r="G14" s="63">
        <v>0</v>
      </c>
      <c r="H14" s="63">
        <f t="shared" si="0"/>
        <v>0</v>
      </c>
      <c r="I14" s="91"/>
      <c r="J14" s="9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91"/>
      <c r="J15" s="93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4"/>
      <c r="J16" s="95"/>
    </row>
    <row r="17" customHeight="1" spans="1:10">
      <c r="A17" s="61">
        <v>3</v>
      </c>
      <c r="B17" s="62" t="s">
        <v>21</v>
      </c>
      <c r="C17" s="63">
        <v>30000</v>
      </c>
      <c r="D17" s="64"/>
      <c r="E17" s="63">
        <f t="shared" si="2"/>
        <v>0</v>
      </c>
      <c r="F17" s="63">
        <v>26839.48</v>
      </c>
      <c r="G17" s="63">
        <v>0</v>
      </c>
      <c r="H17" s="63">
        <f t="shared" si="0"/>
        <v>26839.48</v>
      </c>
      <c r="I17" s="91"/>
      <c r="J17" s="96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91"/>
      <c r="J18" s="97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91"/>
      <c r="J19" s="97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v>0</v>
      </c>
      <c r="I20" s="98"/>
      <c r="J20" s="97"/>
    </row>
    <row r="21" s="50" customFormat="1" customHeight="1" spans="1:10">
      <c r="A21" s="65"/>
      <c r="B21" s="66" t="s">
        <v>23</v>
      </c>
      <c r="C21" s="67">
        <f>SUM(C17)</f>
        <v>30000</v>
      </c>
      <c r="D21" s="67">
        <f t="shared" ref="D21:E21" si="4">SUM(D17)</f>
        <v>0</v>
      </c>
      <c r="E21" s="67">
        <f t="shared" si="4"/>
        <v>0</v>
      </c>
      <c r="F21" s="67">
        <f>SUM(F17:F20)</f>
        <v>26839.48</v>
      </c>
      <c r="G21" s="67">
        <f t="shared" ref="G21:H21" si="5">SUM(G17:G20)</f>
        <v>0</v>
      </c>
      <c r="H21" s="67">
        <f t="shared" si="5"/>
        <v>26839.48</v>
      </c>
      <c r="I21" s="94"/>
      <c r="J21" s="99"/>
    </row>
    <row r="22" customHeight="1" spans="1:10">
      <c r="A22" s="68">
        <v>4</v>
      </c>
      <c r="B22" s="69" t="s">
        <v>24</v>
      </c>
      <c r="C22" s="74">
        <v>0</v>
      </c>
      <c r="D22" s="75"/>
      <c r="E22" s="74">
        <f t="shared" si="2"/>
        <v>0</v>
      </c>
      <c r="F22" s="63">
        <v>0</v>
      </c>
      <c r="G22" s="63">
        <v>0</v>
      </c>
      <c r="H22" s="63">
        <f t="shared" si="0"/>
        <v>0</v>
      </c>
      <c r="I22" s="91"/>
      <c r="J22" s="96" t="s">
        <v>25</v>
      </c>
    </row>
    <row r="23" customHeight="1" spans="1:10">
      <c r="A23" s="76"/>
      <c r="B23" s="77"/>
      <c r="C23" s="78"/>
      <c r="D23" s="79"/>
      <c r="E23" s="78"/>
      <c r="F23" s="63">
        <v>0</v>
      </c>
      <c r="G23" s="63">
        <v>0</v>
      </c>
      <c r="H23" s="63">
        <f t="shared" si="0"/>
        <v>0</v>
      </c>
      <c r="I23" s="91"/>
      <c r="J23" s="97"/>
    </row>
    <row r="24" customHeight="1" spans="1:10">
      <c r="A24" s="76"/>
      <c r="B24" s="77"/>
      <c r="C24" s="78"/>
      <c r="D24" s="79"/>
      <c r="E24" s="78"/>
      <c r="F24" s="63">
        <v>0</v>
      </c>
      <c r="G24" s="63">
        <v>0</v>
      </c>
      <c r="H24" s="63">
        <f t="shared" si="0"/>
        <v>0</v>
      </c>
      <c r="I24" s="91"/>
      <c r="J24" s="97"/>
    </row>
    <row r="25" customHeight="1" spans="1:10">
      <c r="A25" s="71"/>
      <c r="B25" s="72"/>
      <c r="C25" s="80"/>
      <c r="D25" s="81"/>
      <c r="E25" s="80"/>
      <c r="F25" s="63">
        <v>0</v>
      </c>
      <c r="G25" s="63">
        <v>0</v>
      </c>
      <c r="H25" s="63">
        <f t="shared" si="0"/>
        <v>0</v>
      </c>
      <c r="I25" s="91"/>
      <c r="J25" s="97"/>
    </row>
    <row r="26" s="50" customFormat="1" customHeight="1" spans="1:10">
      <c r="A26" s="65"/>
      <c r="B26" s="66" t="s">
        <v>26</v>
      </c>
      <c r="C26" s="67">
        <f>SUM(C22)</f>
        <v>0</v>
      </c>
      <c r="D26" s="67">
        <f>SUM(D22)</f>
        <v>0</v>
      </c>
      <c r="E26" s="67">
        <f>SUM(E22)</f>
        <v>0</v>
      </c>
      <c r="F26" s="67">
        <f>SUM(F22:F25)</f>
        <v>0</v>
      </c>
      <c r="G26" s="67">
        <f>SUM(G22:G25)</f>
        <v>0</v>
      </c>
      <c r="H26" s="67">
        <f>SUM(H22:H25)</f>
        <v>0</v>
      </c>
      <c r="I26" s="94"/>
      <c r="J26" s="99"/>
    </row>
    <row r="27" customHeight="1" spans="1:10">
      <c r="A27" s="68">
        <v>5</v>
      </c>
      <c r="B27" s="69" t="s">
        <v>27</v>
      </c>
      <c r="C27" s="70">
        <v>0</v>
      </c>
      <c r="D27" s="68"/>
      <c r="E27" s="70">
        <f t="shared" si="2"/>
        <v>0</v>
      </c>
      <c r="F27" s="63">
        <v>0</v>
      </c>
      <c r="G27" s="63">
        <v>0</v>
      </c>
      <c r="H27" s="63">
        <f t="shared" si="0"/>
        <v>0</v>
      </c>
      <c r="I27" s="91">
        <v>0</v>
      </c>
      <c r="J27" s="92" t="s">
        <v>28</v>
      </c>
    </row>
    <row r="28" customHeight="1" spans="1:10">
      <c r="A28" s="71"/>
      <c r="B28" s="72"/>
      <c r="C28" s="73"/>
      <c r="D28" s="71"/>
      <c r="E28" s="73"/>
      <c r="F28" s="63">
        <v>0</v>
      </c>
      <c r="G28" s="63">
        <v>0</v>
      </c>
      <c r="H28" s="63">
        <f t="shared" si="0"/>
        <v>0</v>
      </c>
      <c r="I28" s="98">
        <v>0</v>
      </c>
      <c r="J28" s="93"/>
    </row>
    <row r="29" s="50" customFormat="1" customHeight="1" spans="1:10">
      <c r="A29" s="65"/>
      <c r="B29" s="66" t="s">
        <v>29</v>
      </c>
      <c r="C29" s="67">
        <f>SUM(C27)</f>
        <v>0</v>
      </c>
      <c r="D29" s="67">
        <f t="shared" ref="D29:E29" si="6">SUM(D27)</f>
        <v>0</v>
      </c>
      <c r="E29" s="67">
        <f t="shared" si="6"/>
        <v>0</v>
      </c>
      <c r="F29" s="67">
        <f>SUM(F27:F28)</f>
        <v>0</v>
      </c>
      <c r="G29" s="67">
        <f>SUM(G27:G28)</f>
        <v>0</v>
      </c>
      <c r="H29" s="67">
        <f t="shared" ref="H29" si="7">SUM(H27:H28)</f>
        <v>0</v>
      </c>
      <c r="I29" s="94"/>
      <c r="J29" s="95"/>
    </row>
    <row r="30" customHeight="1" spans="1:10">
      <c r="A30" s="61">
        <v>6</v>
      </c>
      <c r="B30" s="62" t="s">
        <v>30</v>
      </c>
      <c r="C30" s="63">
        <v>0</v>
      </c>
      <c r="D30" s="64"/>
      <c r="E30" s="63">
        <f t="shared" si="2"/>
        <v>0</v>
      </c>
      <c r="F30" s="63">
        <v>0</v>
      </c>
      <c r="G30" s="63">
        <v>0</v>
      </c>
      <c r="H30" s="63">
        <f t="shared" si="0"/>
        <v>0</v>
      </c>
      <c r="I30" s="91"/>
      <c r="J30" s="92" t="s">
        <v>31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91"/>
      <c r="J31" s="97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0"/>
        <v>0</v>
      </c>
      <c r="I32" s="91"/>
      <c r="J32" s="97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0"/>
        <v>0</v>
      </c>
      <c r="I33" s="91"/>
      <c r="J33" s="97"/>
    </row>
    <row r="34" s="50" customFormat="1" customHeight="1" spans="1:10">
      <c r="A34" s="65"/>
      <c r="B34" s="66" t="s">
        <v>32</v>
      </c>
      <c r="C34" s="67">
        <f>SUM(C30)</f>
        <v>0</v>
      </c>
      <c r="D34" s="67">
        <f t="shared" ref="D34:E34" si="8">SUM(D30)</f>
        <v>0</v>
      </c>
      <c r="E34" s="67">
        <f t="shared" si="8"/>
        <v>0</v>
      </c>
      <c r="F34" s="67">
        <f>SUM(F30:F33)</f>
        <v>0</v>
      </c>
      <c r="G34" s="67">
        <f t="shared" ref="G34:H34" si="9">SUM(G30:G33)</f>
        <v>0</v>
      </c>
      <c r="H34" s="67">
        <f t="shared" si="9"/>
        <v>0</v>
      </c>
      <c r="I34" s="94"/>
      <c r="J34" s="99"/>
    </row>
    <row r="35" customHeight="1" spans="1:10">
      <c r="A35" s="61">
        <v>7</v>
      </c>
      <c r="B35" s="62" t="s">
        <v>33</v>
      </c>
      <c r="C35" s="63">
        <v>0</v>
      </c>
      <c r="D35" s="64"/>
      <c r="E35" s="63">
        <f t="shared" si="2"/>
        <v>0</v>
      </c>
      <c r="F35" s="63">
        <v>0</v>
      </c>
      <c r="G35" s="63">
        <v>0</v>
      </c>
      <c r="H35" s="63">
        <f t="shared" si="0"/>
        <v>0</v>
      </c>
      <c r="I35" s="91"/>
      <c r="J35" s="100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91"/>
      <c r="J36" s="101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91"/>
      <c r="J37" s="101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91"/>
      <c r="J38" s="101"/>
    </row>
    <row r="39" s="50" customFormat="1" customHeight="1" spans="1:10">
      <c r="A39" s="65"/>
      <c r="B39" s="66" t="s">
        <v>34</v>
      </c>
      <c r="C39" s="67">
        <f>SUM(C35)</f>
        <v>0</v>
      </c>
      <c r="D39" s="67">
        <f t="shared" ref="D39:E39" si="10">SUM(D35)</f>
        <v>0</v>
      </c>
      <c r="E39" s="67">
        <f t="shared" si="10"/>
        <v>0</v>
      </c>
      <c r="F39" s="67">
        <f>SUM(F35:F38)</f>
        <v>0</v>
      </c>
      <c r="G39" s="67">
        <f t="shared" ref="G39:H39" si="11">SUM(G35:G38)</f>
        <v>0</v>
      </c>
      <c r="H39" s="67">
        <f t="shared" si="11"/>
        <v>0</v>
      </c>
      <c r="I39" s="94"/>
      <c r="J39" s="102"/>
    </row>
    <row r="40" customHeight="1" spans="1:10">
      <c r="A40" s="61">
        <v>8</v>
      </c>
      <c r="B40" s="62" t="s">
        <v>35</v>
      </c>
      <c r="C40" s="63">
        <v>0</v>
      </c>
      <c r="D40" s="64"/>
      <c r="E40" s="63">
        <f t="shared" si="2"/>
        <v>0</v>
      </c>
      <c r="F40" s="63">
        <v>0</v>
      </c>
      <c r="G40" s="63">
        <v>0</v>
      </c>
      <c r="H40" s="63">
        <f t="shared" si="0"/>
        <v>0</v>
      </c>
      <c r="I40" s="91"/>
      <c r="J40" s="96" t="s">
        <v>36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0"/>
        <v>0</v>
      </c>
      <c r="I41" s="91"/>
      <c r="J41" s="97"/>
    </row>
    <row r="42" s="50" customFormat="1" customHeight="1" spans="1:10">
      <c r="A42" s="65"/>
      <c r="B42" s="66" t="s">
        <v>37</v>
      </c>
      <c r="C42" s="67">
        <f>SUM(C40)</f>
        <v>0</v>
      </c>
      <c r="D42" s="67">
        <f t="shared" ref="D42:E42" si="12">SUM(D40)</f>
        <v>0</v>
      </c>
      <c r="E42" s="67">
        <f t="shared" si="12"/>
        <v>0</v>
      </c>
      <c r="F42" s="67">
        <f>SUM(F40:F41)</f>
        <v>0</v>
      </c>
      <c r="G42" s="67">
        <f t="shared" ref="G42:H42" si="13">SUM(G40:G41)</f>
        <v>0</v>
      </c>
      <c r="H42" s="67">
        <f t="shared" si="13"/>
        <v>0</v>
      </c>
      <c r="I42" s="94"/>
      <c r="J42" s="99"/>
    </row>
    <row r="43" customHeight="1" spans="1:10">
      <c r="A43" s="61">
        <v>9</v>
      </c>
      <c r="B43" s="62" t="s">
        <v>38</v>
      </c>
      <c r="C43" s="63">
        <v>0</v>
      </c>
      <c r="D43" s="64"/>
      <c r="E43" s="63">
        <f t="shared" si="2"/>
        <v>0</v>
      </c>
      <c r="F43" s="63">
        <v>0</v>
      </c>
      <c r="G43" s="63">
        <v>0</v>
      </c>
      <c r="H43" s="63">
        <f t="shared" si="0"/>
        <v>0</v>
      </c>
      <c r="I43" s="91"/>
      <c r="J43" s="92" t="s">
        <v>39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0"/>
        <v>0</v>
      </c>
      <c r="I44" s="91"/>
      <c r="J44" s="93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91"/>
      <c r="J45" s="93"/>
    </row>
    <row r="46" s="50" customFormat="1" customHeight="1" spans="1:10">
      <c r="A46" s="65"/>
      <c r="B46" s="66" t="s">
        <v>40</v>
      </c>
      <c r="C46" s="67">
        <f>SUM(C43)</f>
        <v>0</v>
      </c>
      <c r="D46" s="67">
        <f t="shared" ref="D46:E46" si="14">SUM(D43)</f>
        <v>0</v>
      </c>
      <c r="E46" s="67">
        <f t="shared" si="14"/>
        <v>0</v>
      </c>
      <c r="F46" s="67">
        <f>SUM(F43:F45)</f>
        <v>0</v>
      </c>
      <c r="G46" s="67">
        <f t="shared" ref="G46:H46" si="15">SUM(G43:G45)</f>
        <v>0</v>
      </c>
      <c r="H46" s="67">
        <f t="shared" si="15"/>
        <v>0</v>
      </c>
      <c r="I46" s="94"/>
      <c r="J46" s="95"/>
    </row>
    <row r="47" customHeight="1" spans="1:10">
      <c r="A47" s="68">
        <v>10</v>
      </c>
      <c r="B47" s="62" t="s">
        <v>41</v>
      </c>
      <c r="C47" s="63">
        <v>0</v>
      </c>
      <c r="D47" s="64"/>
      <c r="E47" s="63">
        <f t="shared" si="2"/>
        <v>0</v>
      </c>
      <c r="F47" s="63">
        <v>0</v>
      </c>
      <c r="G47" s="63">
        <v>0</v>
      </c>
      <c r="H47" s="63">
        <f t="shared" si="0"/>
        <v>0</v>
      </c>
      <c r="I47" s="98"/>
      <c r="J47" s="100"/>
    </row>
    <row r="48" customHeight="1" spans="1:10">
      <c r="A48" s="76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6">F48+G48</f>
        <v>0</v>
      </c>
      <c r="I48" s="98"/>
      <c r="J48" s="101"/>
    </row>
    <row r="49" customHeight="1" spans="1:10">
      <c r="A49" s="76"/>
      <c r="B49" s="62"/>
      <c r="C49" s="63"/>
      <c r="D49" s="64"/>
      <c r="E49" s="63"/>
      <c r="F49" s="63">
        <v>0</v>
      </c>
      <c r="G49" s="63">
        <v>0</v>
      </c>
      <c r="H49" s="63">
        <f t="shared" si="16"/>
        <v>0</v>
      </c>
      <c r="I49" s="98"/>
      <c r="J49" s="101"/>
    </row>
    <row r="50" customHeight="1" spans="1:10">
      <c r="A50" s="76"/>
      <c r="B50" s="62"/>
      <c r="C50" s="63"/>
      <c r="D50" s="64"/>
      <c r="E50" s="63"/>
      <c r="F50" s="63">
        <v>0</v>
      </c>
      <c r="G50" s="63">
        <v>0</v>
      </c>
      <c r="H50" s="63">
        <f t="shared" si="16"/>
        <v>0</v>
      </c>
      <c r="I50" s="91"/>
      <c r="J50" s="101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6"/>
        <v>0</v>
      </c>
      <c r="I51" s="91"/>
      <c r="J51" s="101"/>
    </row>
    <row r="52" customHeight="1" spans="1:10">
      <c r="A52" s="76"/>
      <c r="B52" s="62"/>
      <c r="C52" s="63"/>
      <c r="D52" s="64"/>
      <c r="E52" s="63"/>
      <c r="F52" s="63">
        <v>0</v>
      </c>
      <c r="G52" s="63">
        <v>0</v>
      </c>
      <c r="H52" s="63">
        <f t="shared" si="16"/>
        <v>0</v>
      </c>
      <c r="I52" s="91"/>
      <c r="J52" s="101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6"/>
        <v>0</v>
      </c>
      <c r="I53" s="91"/>
      <c r="J53" s="101"/>
    </row>
    <row r="54" s="50" customFormat="1" customHeight="1" spans="1:10">
      <c r="A54" s="65"/>
      <c r="B54" s="66" t="s">
        <v>42</v>
      </c>
      <c r="C54" s="67">
        <f>SUM(C47)</f>
        <v>0</v>
      </c>
      <c r="D54" s="67">
        <f t="shared" ref="D54:E54" si="17">SUM(D47)</f>
        <v>0</v>
      </c>
      <c r="E54" s="67">
        <f t="shared" si="17"/>
        <v>0</v>
      </c>
      <c r="F54" s="67">
        <f>SUM(F47:F53)</f>
        <v>0</v>
      </c>
      <c r="G54" s="67">
        <f t="shared" ref="G54:H54" si="18">SUM(G47:G53)</f>
        <v>0</v>
      </c>
      <c r="H54" s="67">
        <f t="shared" si="18"/>
        <v>0</v>
      </c>
      <c r="I54" s="94"/>
      <c r="J54" s="102"/>
    </row>
    <row r="55" customHeight="1" spans="1:10">
      <c r="A55" s="65"/>
      <c r="B55" s="66" t="s">
        <v>43</v>
      </c>
      <c r="C55" s="67">
        <f t="shared" ref="C55:H55" si="19">SUM(C54,C46,C42,C39,C34,C29,C26,C21,C16,C13)</f>
        <v>30000</v>
      </c>
      <c r="D55" s="67">
        <f t="shared" si="19"/>
        <v>0</v>
      </c>
      <c r="E55" s="67">
        <f t="shared" si="19"/>
        <v>0</v>
      </c>
      <c r="F55" s="67">
        <f t="shared" si="19"/>
        <v>26839.48</v>
      </c>
      <c r="G55" s="67">
        <f t="shared" si="19"/>
        <v>0</v>
      </c>
      <c r="H55" s="67">
        <f t="shared" si="19"/>
        <v>26839.48</v>
      </c>
      <c r="I55" s="94"/>
      <c r="J55" s="103"/>
    </row>
    <row r="59" customHeight="1" spans="1:9">
      <c r="A59" s="82" t="s">
        <v>44</v>
      </c>
      <c r="B59" s="83"/>
      <c r="C59" s="84" t="s">
        <v>45</v>
      </c>
      <c r="D59" s="84"/>
      <c r="E59" s="84" t="s">
        <v>46</v>
      </c>
      <c r="F59" s="84"/>
      <c r="G59" s="84" t="s">
        <v>47</v>
      </c>
      <c r="H59" s="84"/>
      <c r="I59" s="104" t="s">
        <v>48</v>
      </c>
    </row>
    <row r="60" customHeight="1" spans="1:9">
      <c r="A60" s="85">
        <f>C55</f>
        <v>30000</v>
      </c>
      <c r="B60" s="86"/>
      <c r="C60" s="86">
        <f>H55</f>
        <v>26839.48</v>
      </c>
      <c r="D60" s="86"/>
      <c r="E60" s="86">
        <f>F55</f>
        <v>26839.48</v>
      </c>
      <c r="F60" s="86"/>
      <c r="G60" s="86">
        <f>G55</f>
        <v>0</v>
      </c>
      <c r="H60" s="86"/>
      <c r="I60" s="105">
        <f>A60-C60</f>
        <v>3160.52</v>
      </c>
    </row>
    <row r="62" customHeight="1" spans="1:9">
      <c r="A62" s="87" t="s">
        <v>49</v>
      </c>
      <c r="B62" s="88"/>
      <c r="C62" s="89" t="s">
        <v>50</v>
      </c>
      <c r="D62" s="87"/>
      <c r="E62" s="87" t="s">
        <v>51</v>
      </c>
      <c r="F62" s="87"/>
      <c r="G62" s="87" t="s">
        <v>52</v>
      </c>
      <c r="H62" s="87"/>
      <c r="I62" s="88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45833333333333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166666666667" customWidth="1"/>
    <col min="8" max="8" width="11.15" customWidth="1"/>
    <col min="9" max="9" width="1" customWidth="1"/>
    <col min="10" max="10" width="11.8416666666667" customWidth="1"/>
    <col min="11" max="11" width="20.8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5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5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5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5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5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5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5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5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5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5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5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5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5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5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5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5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5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5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5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5" customHeight="1"/>
    <row r="33" ht="20.15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5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5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5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5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5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2020-09-30T09:30:00Z</cp:lastPrinted>
  <dcterms:modified xsi:type="dcterms:W3CDTF">2020-11-16T06:45:23Z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