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<sst xmlns="http://schemas.openxmlformats.org/spreadsheetml/2006/main" count="110" uniqueCount="87">
  <si>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</si>
  <si>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</si>
  <si>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</si>
  <si>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</si>
  <si>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</si>
  <si>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</si>
  <si>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</si>
  <si>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</si>
  <si>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</si>
  <si>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</si>
  <si>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</si>
  <si>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</si>
  <si>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HMZA-190627-CZH685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</si>
  <si>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</si>
  <si>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</si>
  <si>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</si>
  <si>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</si>
  <si>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</si>
  <si>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</si>
  <si>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</si>
  <si>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</si>
  <si>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</si>
  <si>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</si>
  <si>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</si>
  <si>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</si>
  <si>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</si>
  <si>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</si>
  <si>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</si>
  <si>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</si>
  <si>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</si>
  <si>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</si>
  <si>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</si>
  <si>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</si>
  <si>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</si>
  <si>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</si>
  <si>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</si>
  <si>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</si>
  <si>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</si>
  <si>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团号：HMOA-190101-BWT617</t>
  </si>
  <si>
    <t>会议日期：2019.6.25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</si>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</sst>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22" borderId="21" applyNumberFormat="0" applyAlignment="0" applyProtection="0">
      <alignment vertical="center"/>
    </xf>
    <xf numFmtId="0" fontId="19" fillId="22" borderId="19" applyNumberFormat="0" applyAlignment="0" applyProtection="0">
      <alignment vertical="center"/>
    </xf>
    <xf numFmtId="0" fontId="27" fillId="27" borderId="2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110" zoomScaleNormal="110" workbookViewId="0">
      <selection activeCell="D38" sqref="D3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6.27</v>
      </c>
      <c r="G7" s="62"/>
      <c r="H7" s="61" t="s">
        <v>10</v>
      </c>
      <c r="I7" s="88"/>
      <c r="J7" s="89">
        <v>43279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/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/>
    </row>
    <row r="13" spans="2:11">
      <c r="B13" s="73">
        <v>3</v>
      </c>
      <c r="C13" s="74"/>
      <c r="D13" s="75"/>
      <c r="E13" s="73" t="s">
        <v>22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22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23</v>
      </c>
      <c r="E15" s="76" t="s">
        <v>24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25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26</v>
      </c>
      <c r="H20" s="72"/>
      <c r="I20" s="72"/>
      <c r="J20" s="72"/>
      <c r="K20" s="72" t="s">
        <v>27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28</v>
      </c>
      <c r="C23" s="67"/>
      <c r="D23" s="67"/>
      <c r="E23" s="67"/>
      <c r="F23" s="67" t="s">
        <v>29</v>
      </c>
      <c r="G23" s="67" t="s">
        <v>30</v>
      </c>
      <c r="H23" s="67"/>
      <c r="I23" s="67"/>
      <c r="J23" s="67" t="s">
        <v>31</v>
      </c>
      <c r="K23" s="67"/>
    </row>
    <row r="26" ht="18" spans="1:11">
      <c r="A26" s="4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6.27</v>
      </c>
      <c r="G30" s="62"/>
      <c r="H30" s="61" t="s">
        <v>10</v>
      </c>
      <c r="I30" s="88"/>
      <c r="J30" s="89">
        <f>J7</f>
        <v>43279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HMZA-190627-CZH685</v>
      </c>
      <c r="K31" s="92"/>
    </row>
    <row r="32" ht="20.1" customHeight="1"/>
    <row r="33" ht="20.1" customHeight="1" spans="2:11">
      <c r="B33" s="76"/>
      <c r="C33" s="76"/>
      <c r="D33" s="83" t="s">
        <v>33</v>
      </c>
      <c r="E33" s="76" t="s">
        <v>34</v>
      </c>
      <c r="F33" s="76"/>
      <c r="G33" s="77" t="s">
        <v>35</v>
      </c>
      <c r="H33" s="77" t="s">
        <v>36</v>
      </c>
      <c r="I33" s="77" t="s">
        <v>25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6.27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6.27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25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28</v>
      </c>
      <c r="C38" s="67"/>
      <c r="D38" s="67"/>
      <c r="E38" s="67"/>
      <c r="F38" s="67" t="s">
        <v>29</v>
      </c>
      <c r="G38" s="67" t="s">
        <v>30</v>
      </c>
      <c r="H38" s="67"/>
      <c r="I38" s="67"/>
      <c r="J38" s="67" t="s">
        <v>31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opLeftCell="A7" workbookViewId="0">
      <selection activeCell="I3" sqref="I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37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38</v>
      </c>
      <c r="I4" s="5"/>
      <c r="J4" s="5" t="s">
        <v>39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40</v>
      </c>
      <c r="C6" s="9" t="s">
        <v>41</v>
      </c>
      <c r="D6" s="9"/>
      <c r="E6" s="9"/>
      <c r="F6" s="10" t="s">
        <v>42</v>
      </c>
      <c r="G6" s="10"/>
      <c r="H6" s="10"/>
      <c r="I6" s="10"/>
      <c r="J6" s="8" t="s">
        <v>43</v>
      </c>
    </row>
    <row r="7" customHeight="1" spans="1:10">
      <c r="A7" s="7"/>
      <c r="B7" s="8"/>
      <c r="C7" s="11" t="s">
        <v>44</v>
      </c>
      <c r="D7" s="12" t="s">
        <v>45</v>
      </c>
      <c r="E7" s="9" t="s">
        <v>46</v>
      </c>
      <c r="F7" s="10" t="s">
        <v>47</v>
      </c>
      <c r="G7" s="10" t="s">
        <v>48</v>
      </c>
      <c r="H7" s="10" t="s">
        <v>49</v>
      </c>
      <c r="I7" s="10" t="s">
        <v>50</v>
      </c>
      <c r="J7" s="8"/>
    </row>
    <row r="8" customHeight="1" spans="1:10">
      <c r="A8" s="13">
        <v>1</v>
      </c>
      <c r="B8" s="14" t="s">
        <v>51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54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57</v>
      </c>
      <c r="C17" s="23">
        <v>0</v>
      </c>
      <c r="D17" s="21">
        <v>0</v>
      </c>
      <c r="E17" s="23">
        <f>C17*D17</f>
        <v>0</v>
      </c>
      <c r="F17" s="15">
        <v>16800</v>
      </c>
      <c r="G17" s="15">
        <v>0</v>
      </c>
      <c r="H17" s="15">
        <f>F17+G17</f>
        <v>16800</v>
      </c>
      <c r="I17" s="39" t="s">
        <v>58</v>
      </c>
      <c r="J17" s="44" t="s">
        <v>59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60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16800</v>
      </c>
      <c r="G22" s="19">
        <f t="shared" ref="G22:H22" si="3">SUM(G17:G20)</f>
        <v>0</v>
      </c>
      <c r="H22" s="19">
        <f>SUM(H17:H21)</f>
        <v>16800</v>
      </c>
      <c r="I22" s="42"/>
      <c r="J22" s="46"/>
    </row>
    <row r="23" customHeight="1" spans="1:10">
      <c r="A23" s="13">
        <v>4</v>
      </c>
      <c r="B23" s="14" t="s">
        <v>61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62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63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64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65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66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67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68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69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70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71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72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73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74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75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76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77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78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79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25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16800</v>
      </c>
      <c r="G48" s="19">
        <f>SUM(G47,G45,G41,G38,G33,G28,G25,G22,G16,G13)</f>
        <v>0</v>
      </c>
      <c r="H48" s="19">
        <f>H13+H22+H16+H25+H28+H33+H38+H41+H45+H47</f>
        <v>16800</v>
      </c>
      <c r="I48" s="42"/>
      <c r="J48" s="50"/>
    </row>
    <row r="52" customHeight="1" spans="1:9">
      <c r="A52" s="30" t="s">
        <v>80</v>
      </c>
      <c r="B52" s="31"/>
      <c r="C52" s="32" t="s">
        <v>81</v>
      </c>
      <c r="D52" s="32"/>
      <c r="E52" s="32" t="s">
        <v>82</v>
      </c>
      <c r="F52" s="32"/>
      <c r="G52" s="32" t="s">
        <v>83</v>
      </c>
      <c r="H52" s="32"/>
      <c r="I52" s="51" t="s">
        <v>84</v>
      </c>
    </row>
    <row r="53" customHeight="1" spans="1:9">
      <c r="A53" s="33">
        <f>E48</f>
        <v>0</v>
      </c>
      <c r="B53" s="34"/>
      <c r="C53" s="34">
        <f>H48</f>
        <v>16800</v>
      </c>
      <c r="D53" s="34"/>
      <c r="E53" s="34">
        <f>F48</f>
        <v>16800</v>
      </c>
      <c r="F53" s="34"/>
      <c r="G53" s="34">
        <f>G48</f>
        <v>0</v>
      </c>
      <c r="H53" s="34"/>
      <c r="I53" s="52">
        <f>A53-C53</f>
        <v>-16800</v>
      </c>
    </row>
    <row r="55" customHeight="1" spans="1:9">
      <c r="A55" s="35" t="s">
        <v>85</v>
      </c>
      <c r="B55" s="36"/>
      <c r="C55" s="37" t="s">
        <v>29</v>
      </c>
      <c r="D55" s="35"/>
      <c r="E55" s="35" t="s">
        <v>86</v>
      </c>
      <c r="F55" s="35"/>
      <c r="G55" s="35" t="s">
        <v>31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2019-06-28T05:21:11Z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