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8" i="2" l="1"/>
  <c r="I34" i="2"/>
  <c r="I35" i="2"/>
  <c r="I36" i="2"/>
  <c r="H36" i="2"/>
  <c r="J29" i="2"/>
  <c r="F28" i="2"/>
  <c r="H18" i="2"/>
  <c r="B21" i="2"/>
  <c r="I18" i="2"/>
  <c r="G21" i="2"/>
  <c r="K21" i="2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<sst xmlns="http://schemas.openxmlformats.org/spreadsheetml/2006/main" count="115" uniqueCount="94">
  <si>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</si>
  <si>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</si>
  <si>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</si>
  <si>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</si>
  <si>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</si>
  <si>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</si>
  <si>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</si>
  <si>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</si>
  <si>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</si>
  <si>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</si>
  <si>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</si>
  <si>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</si>
  <si>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</si>
  <si>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</si>
  <si>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</si>
  <si>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</si>
  <si>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</si>
  <si>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</si>
  <si>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</si>
  <si>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</si>
  <si>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</si>
  <si>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</si>
  <si>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</si>
  <si>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</si>
  <si>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</si>
  <si>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</si>
  <si>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</si>
  <si>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</si>
  <si>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</si>
  <si>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</si>
  <si>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</si>
  <si>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</si>
  <si>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</si>
  <si>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</si>
  <si>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</si>
  <si>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</si>
  <si>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</si>
  <si>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</si>
  <si>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</si>
  <si>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</si>
  <si>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</si>
  <si>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</si>
  <si>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</si>
  <si>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</si>
  <si>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</si>
  <si>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</si>
  <si>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</si>
  <si>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</si>
  <si>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</si>
  <si>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</si>
  <si>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</si>
  <si>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</si>
  <si>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</si>
  <si>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</si>
  <si>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</si>
  <si>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</si>
  <si>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</si>
  <si>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</si>
  <si>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北京</t>
  </si>
  <si>
    <t>部门:</t>
  </si>
  <si>
    <t>企划部</t>
  </si>
  <si>
    <t>发生日期:</t>
  </si>
  <si>
    <t>2018年2月3-4日</t>
  </si>
  <si>
    <t>报销日期:</t>
  </si>
  <si>
    <t>团号:</t>
  </si>
  <si>
    <t>HMZB-180123-QSK686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</si>
  <si>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</si>
  <si>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</si>
  <si>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</si>
  <si>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</si>
  <si>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</si>
  <si>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</si>
  <si>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</si>
  <si>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</si>
  <si>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</si>
  <si>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</si>
  <si>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</si>
  <si>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U盘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</si>
  <si>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</si>
  <si>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</si>
  <si>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</si>
  <si>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</si>
  <si>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</si>
  <si>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</si>
  <si>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</si>
  <si>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</si>
  <si>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</si>
  <si>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</si>
  <si>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西安</t>
    <rPh sb="0" eb="1">
      <t>xi</t>
    </rPh>
    <rPh sb="1" eb="2">
      <t>an</t>
    </rPh>
    <phoneticPr fontId="12" type="noConversion"/>
  </si>
  <si>
    <t>2018年10月12日-20日</t>
    <rPh sb="4" eb="5">
      <t>nian</t>
    </rPh>
    <rPh sb="7" eb="8">
      <t>yue</t>
    </rPh>
    <rPh sb="10" eb="11">
      <t>ri</t>
    </rPh>
    <rPh sb="14" eb="15">
      <t>ri</t>
    </rPh>
    <phoneticPr fontId="12" type="noConversion"/>
  </si>
  <si>
    <t>10月13日、14日、20日</t>
    <rPh sb="2" eb="3">
      <t>yue</t>
    </rPh>
    <rPh sb="5" eb="6">
      <t>ri</t>
    </rPh>
    <rPh sb="9" eb="10">
      <t>ri</t>
    </rPh>
    <rPh sb="13" eb="14">
      <t>ri</t>
    </rPh>
    <phoneticPr fontId="12" type="noConversion"/>
  </si>
  <si>
    <t>西安</t>
    <rPh sb="0" eb="1">
      <t>xian</t>
    </rPh>
    <phoneticPr fontId="12" type="noConversion"/>
  </si>
  <si>
    <t>10月12日、15日-19日</t>
    <rPh sb="2" eb="3">
      <t>yue</t>
    </rPh>
    <rPh sb="5" eb="6">
      <t>ri</t>
    </rPh>
    <rPh sb="9" eb="10">
      <t>ri</t>
    </rPh>
    <rPh sb="13" eb="14">
      <t>ri</t>
    </rPh>
    <phoneticPr fontId="12" type="noConversion"/>
  </si>
  <si>
    <t>经理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</si>
</sst>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0" formatCode="#,##0.00_ "/>
    <numFmt numFmtId="181" formatCode="#,##0.00;[Red]#,##0.00"/>
    <numFmt numFmtId="182" formatCode="0.00_);[Red]\(0.00\)"/>
    <numFmt numFmtId="183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7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2" fontId="3" fillId="3" borderId="8" xfId="2" applyNumberFormat="1" applyFont="1" applyFill="1" applyBorder="1" applyAlignment="1">
      <alignment horizontal="center" vertical="center"/>
    </xf>
    <xf numFmtId="181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80" fontId="3" fillId="0" borderId="0" xfId="2" applyNumberFormat="1" applyFont="1" applyBorder="1" applyAlignment="1">
      <alignment horizontal="left" vertical="center"/>
    </xf>
    <xf numFmtId="183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3" fontId="7" fillId="6" borderId="8" xfId="0" applyNumberFormat="1" applyFont="1" applyFill="1" applyBorder="1" applyAlignment="1">
      <alignment horizontal="center" vertical="center"/>
    </xf>
    <xf numFmtId="183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3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3" fontId="7" fillId="6" borderId="8" xfId="0" applyNumberFormat="1" applyFont="1" applyFill="1" applyBorder="1" applyAlignment="1">
      <alignment horizontal="center" vertical="center"/>
    </xf>
    <xf numFmtId="183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2" fontId="3" fillId="3" borderId="6" xfId="2" applyNumberFormat="1" applyFont="1" applyFill="1" applyBorder="1" applyAlignment="1">
      <alignment horizontal="center" vertical="center"/>
    </xf>
    <xf numFmtId="182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81" fontId="4" fillId="0" borderId="6" xfId="2" applyNumberFormat="1" applyFont="1" applyBorder="1" applyAlignment="1">
      <alignment horizontal="center" vertical="center"/>
    </xf>
    <xf numFmtId="181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4" fillId="3" borderId="8" xfId="2" applyNumberFormat="1" applyFont="1" applyFill="1" applyBorder="1" applyAlignment="1">
      <alignment horizontal="center" vertical="center"/>
    </xf>
    <xf numFmtId="182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opLeftCell="A42" workbookViewId="0">
      <selection activeCell="O9" sqref="O9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9" max="9" width="24.83203125" customWidth="1"/>
    <col min="10" max="10" width="39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71" t="s">
        <v>1</v>
      </c>
      <c r="I4" s="71"/>
      <c r="J4" s="71" t="s">
        <v>2</v>
      </c>
    </row>
    <row r="5" spans="1:12" ht="21" customHeight="1" x14ac:dyDescent="0.15">
      <c r="H5" s="72"/>
      <c r="I5" s="72"/>
      <c r="J5" s="72"/>
    </row>
    <row r="6" spans="1:12" ht="21" customHeight="1" x14ac:dyDescent="0.15">
      <c r="A6" s="58" t="s">
        <v>3</v>
      </c>
      <c r="B6" s="63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3" t="s">
        <v>7</v>
      </c>
    </row>
    <row r="7" spans="1:12" ht="21" customHeight="1" x14ac:dyDescent="0.15">
      <c r="A7" s="58"/>
      <c r="B7" s="6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3"/>
    </row>
    <row r="8" spans="1:12" ht="21" customHeight="1" x14ac:dyDescent="0.15">
      <c r="A8" s="59">
        <v>1</v>
      </c>
      <c r="B8" s="64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3" t="s">
        <v>16</v>
      </c>
    </row>
    <row r="9" spans="1:12" ht="21" customHeight="1" x14ac:dyDescent="0.15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15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15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15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15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15">
      <c r="A14" s="60">
        <v>2</v>
      </c>
      <c r="B14" s="65" t="s">
        <v>18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3" t="s">
        <v>19</v>
      </c>
    </row>
    <row r="15" spans="1:12" ht="21" customHeight="1" x14ac:dyDescent="0.15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15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15">
      <c r="A17" s="59">
        <v>3</v>
      </c>
      <c r="B17" s="64" t="s">
        <v>21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6" t="s">
        <v>22</v>
      </c>
    </row>
    <row r="18" spans="1:10" ht="21" customHeight="1" x14ac:dyDescent="0.15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7"/>
    </row>
    <row r="19" spans="1:10" ht="21" customHeight="1" x14ac:dyDescent="0.15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7"/>
    </row>
    <row r="20" spans="1:10" ht="21" customHeight="1" x14ac:dyDescent="0.15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7"/>
    </row>
    <row r="21" spans="1:10" s="30" customFormat="1" ht="21" customHeight="1" x14ac:dyDescent="0.15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8"/>
    </row>
    <row r="22" spans="1:10" ht="21" customHeight="1" x14ac:dyDescent="0.15">
      <c r="A22" s="59">
        <v>4</v>
      </c>
      <c r="B22" s="64" t="s">
        <v>24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6" t="s">
        <v>25</v>
      </c>
    </row>
    <row r="23" spans="1:10" ht="21" customHeight="1" x14ac:dyDescent="0.15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7"/>
    </row>
    <row r="24" spans="1:10" s="30" customFormat="1" ht="21" customHeight="1" x14ac:dyDescent="0.15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8"/>
    </row>
    <row r="25" spans="1:10" ht="21" customHeight="1" x14ac:dyDescent="0.15">
      <c r="A25" s="60">
        <v>5</v>
      </c>
      <c r="B25" s="65" t="s">
        <v>27</v>
      </c>
      <c r="C25" s="68">
        <v>0</v>
      </c>
      <c r="D25" s="60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3" t="s">
        <v>28</v>
      </c>
    </row>
    <row r="26" spans="1:10" ht="21" customHeight="1" x14ac:dyDescent="0.15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 x14ac:dyDescent="0.15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 x14ac:dyDescent="0.15">
      <c r="A28" s="59">
        <v>6</v>
      </c>
      <c r="B28" s="64" t="s">
        <v>30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3" t="s">
        <v>31</v>
      </c>
    </row>
    <row r="29" spans="1:10" ht="21" customHeight="1" x14ac:dyDescent="0.15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7"/>
    </row>
    <row r="30" spans="1:10" ht="21" customHeight="1" x14ac:dyDescent="0.15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7"/>
    </row>
    <row r="31" spans="1:10" ht="21" customHeight="1" x14ac:dyDescent="0.15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7"/>
    </row>
    <row r="32" spans="1:10" s="30" customFormat="1" ht="21" customHeight="1" x14ac:dyDescent="0.15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8"/>
    </row>
    <row r="33" spans="1:10" ht="21" customHeight="1" x14ac:dyDescent="0.15">
      <c r="A33" s="59">
        <v>7</v>
      </c>
      <c r="B33" s="64" t="s">
        <v>33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9"/>
    </row>
    <row r="34" spans="1:10" ht="21" customHeight="1" x14ac:dyDescent="0.15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0"/>
    </row>
    <row r="35" spans="1:10" ht="21" customHeight="1" x14ac:dyDescent="0.15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0"/>
    </row>
    <row r="36" spans="1:10" ht="21" customHeight="1" x14ac:dyDescent="0.15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0"/>
    </row>
    <row r="37" spans="1:10" s="30" customFormat="1" ht="21" customHeight="1" x14ac:dyDescent="0.15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1"/>
    </row>
    <row r="38" spans="1:10" ht="21" customHeight="1" x14ac:dyDescent="0.15">
      <c r="A38" s="59">
        <v>8</v>
      </c>
      <c r="B38" s="64" t="s">
        <v>35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6" t="s">
        <v>36</v>
      </c>
    </row>
    <row r="39" spans="1:10" ht="21" customHeight="1" x14ac:dyDescent="0.15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7"/>
    </row>
    <row r="40" spans="1:10" s="30" customFormat="1" ht="21" customHeight="1" x14ac:dyDescent="0.15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8"/>
    </row>
    <row r="41" spans="1:10" ht="21" customHeight="1" x14ac:dyDescent="0.15">
      <c r="A41" s="59">
        <v>9</v>
      </c>
      <c r="B41" s="64" t="s">
        <v>38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3" t="s">
        <v>39</v>
      </c>
    </row>
    <row r="42" spans="1:10" ht="21" customHeight="1" x14ac:dyDescent="0.15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15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15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 x14ac:dyDescent="0.15">
      <c r="A45" s="60">
        <v>10</v>
      </c>
      <c r="B45" s="64" t="s">
        <v>41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79"/>
    </row>
    <row r="46" spans="1:10" ht="21" customHeight="1" x14ac:dyDescent="0.15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0"/>
    </row>
    <row r="47" spans="1:10" ht="21" customHeight="1" x14ac:dyDescent="0.15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0"/>
    </row>
    <row r="48" spans="1:10" ht="21" customHeight="1" x14ac:dyDescent="0.15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0"/>
    </row>
    <row r="49" spans="1:10" ht="21" customHeight="1" x14ac:dyDescent="0.15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0"/>
    </row>
    <row r="50" spans="1:10" ht="21" customHeight="1" x14ac:dyDescent="0.15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0"/>
    </row>
    <row r="51" spans="1:10" ht="21" customHeight="1" x14ac:dyDescent="0.15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0"/>
    </row>
    <row r="52" spans="1:10" s="30" customFormat="1" ht="21" customHeight="1" x14ac:dyDescent="0.15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1"/>
    </row>
    <row r="53" spans="1:10" ht="21" customHeight="1" x14ac:dyDescent="0.15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15">
      <c r="A57" s="53" t="s">
        <v>44</v>
      </c>
      <c r="B57" s="54"/>
      <c r="C57" s="55" t="s">
        <v>45</v>
      </c>
      <c r="D57" s="55"/>
      <c r="E57" s="55" t="s">
        <v>46</v>
      </c>
      <c r="F57" s="55"/>
      <c r="G57" s="55" t="s">
        <v>47</v>
      </c>
      <c r="H57" s="55"/>
      <c r="I57" s="48" t="s">
        <v>48</v>
      </c>
    </row>
    <row r="58" spans="1:10" ht="21" customHeight="1" x14ac:dyDescent="0.15">
      <c r="A58" s="56">
        <f>E53</f>
        <v>0</v>
      </c>
      <c r="B58" s="57"/>
      <c r="C58" s="57">
        <f>H53</f>
        <v>0</v>
      </c>
      <c r="D58" s="57"/>
      <c r="E58" s="57">
        <f>F53</f>
        <v>0</v>
      </c>
      <c r="F58" s="57"/>
      <c r="G58" s="57">
        <f>G53</f>
        <v>0</v>
      </c>
      <c r="H58" s="57"/>
      <c r="I58" s="49">
        <f>A58-C58</f>
        <v>0</v>
      </c>
    </row>
    <row r="60" spans="1:10" ht="21" customHeight="1" x14ac:dyDescent="0.15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7"/>
  <sheetViews>
    <sheetView tabSelected="1" view="pageBreakPreview" topLeftCell="A8" zoomScaleSheetLayoutView="100" workbookViewId="0">
      <selection activeCell="T17" sqref="T17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54</v>
      </c>
      <c r="E5" s="5"/>
      <c r="F5" s="82" t="s">
        <v>55</v>
      </c>
      <c r="G5" s="82"/>
      <c r="H5" s="5" t="s">
        <v>56</v>
      </c>
      <c r="I5" s="4"/>
      <c r="J5" s="82" t="s">
        <v>93</v>
      </c>
      <c r="K5" s="83"/>
    </row>
    <row r="6" spans="2:11" ht="20" customHeight="1" x14ac:dyDescent="0.15">
      <c r="B6" s="6"/>
      <c r="C6" s="7"/>
      <c r="D6" s="8" t="s">
        <v>57</v>
      </c>
      <c r="E6" s="8"/>
      <c r="F6" s="84" t="s">
        <v>58</v>
      </c>
      <c r="G6" s="84"/>
      <c r="H6" s="8" t="s">
        <v>59</v>
      </c>
      <c r="I6" s="7"/>
      <c r="J6" s="84" t="s">
        <v>60</v>
      </c>
      <c r="K6" s="85"/>
    </row>
    <row r="7" spans="2:11" ht="20" customHeight="1" x14ac:dyDescent="0.15">
      <c r="B7" s="6"/>
      <c r="C7" s="7"/>
      <c r="D7" s="8" t="s">
        <v>61</v>
      </c>
      <c r="E7" s="8"/>
      <c r="F7" s="84" t="s">
        <v>62</v>
      </c>
      <c r="G7" s="84"/>
      <c r="H7" s="8" t="s">
        <v>63</v>
      </c>
      <c r="I7" s="22"/>
      <c r="J7" s="86">
        <v>43137</v>
      </c>
      <c r="K7" s="85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64</v>
      </c>
      <c r="I8" s="23"/>
      <c r="J8" s="87" t="s">
        <v>65</v>
      </c>
      <c r="K8" s="88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89" t="s">
        <v>3</v>
      </c>
      <c r="C10" s="90"/>
      <c r="D10" s="14" t="s">
        <v>66</v>
      </c>
      <c r="E10" s="91" t="s">
        <v>67</v>
      </c>
      <c r="F10" s="92"/>
      <c r="G10" s="16" t="s">
        <v>68</v>
      </c>
      <c r="H10" s="15" t="s">
        <v>69</v>
      </c>
      <c r="I10" s="91" t="s">
        <v>70</v>
      </c>
      <c r="J10" s="92"/>
      <c r="K10" s="16" t="s">
        <v>71</v>
      </c>
    </row>
    <row r="11" spans="2:11" ht="20" customHeight="1" x14ac:dyDescent="0.15">
      <c r="B11" s="93">
        <v>1</v>
      </c>
      <c r="C11" s="94"/>
      <c r="D11" s="104" t="s">
        <v>72</v>
      </c>
      <c r="E11" s="93" t="s">
        <v>73</v>
      </c>
      <c r="F11" s="94"/>
      <c r="G11" s="17"/>
      <c r="H11" s="17"/>
      <c r="I11" s="95"/>
      <c r="J11" s="96"/>
      <c r="K11" s="24"/>
    </row>
    <row r="12" spans="2:11" ht="20" customHeight="1" x14ac:dyDescent="0.15">
      <c r="B12" s="93">
        <v>2</v>
      </c>
      <c r="C12" s="94"/>
      <c r="D12" s="105"/>
      <c r="E12" s="97" t="s">
        <v>74</v>
      </c>
      <c r="F12" s="97"/>
      <c r="G12" s="17"/>
      <c r="H12" s="17"/>
      <c r="I12" s="95"/>
      <c r="J12" s="96"/>
      <c r="K12" s="24"/>
    </row>
    <row r="13" spans="2:11" ht="20" customHeight="1" x14ac:dyDescent="0.15">
      <c r="B13" s="93">
        <v>3</v>
      </c>
      <c r="C13" s="94"/>
      <c r="D13" s="105"/>
      <c r="E13" s="93" t="s">
        <v>75</v>
      </c>
      <c r="F13" s="94"/>
      <c r="G13" s="17"/>
      <c r="H13" s="17"/>
      <c r="I13" s="95"/>
      <c r="J13" s="96"/>
      <c r="K13" s="24"/>
    </row>
    <row r="14" spans="2:11" ht="20" customHeight="1" x14ac:dyDescent="0.15">
      <c r="B14" s="93">
        <v>4</v>
      </c>
      <c r="C14" s="94"/>
      <c r="D14" s="105"/>
      <c r="E14" s="93" t="s">
        <v>76</v>
      </c>
      <c r="F14" s="94"/>
      <c r="G14" s="17"/>
      <c r="H14" s="17"/>
      <c r="I14" s="95"/>
      <c r="J14" s="96"/>
      <c r="K14" s="24"/>
    </row>
    <row r="15" spans="2:11" ht="20" customHeight="1" x14ac:dyDescent="0.15">
      <c r="B15" s="93">
        <v>5</v>
      </c>
      <c r="C15" s="94"/>
      <c r="D15" s="104" t="s">
        <v>41</v>
      </c>
      <c r="E15" s="97" t="s">
        <v>77</v>
      </c>
      <c r="F15" s="97"/>
      <c r="G15" s="17"/>
      <c r="H15" s="17"/>
      <c r="I15" s="95"/>
      <c r="J15" s="96"/>
      <c r="K15" s="24"/>
    </row>
    <row r="16" spans="2:11" ht="20" customHeight="1" x14ac:dyDescent="0.15">
      <c r="B16" s="93">
        <v>6</v>
      </c>
      <c r="C16" s="94"/>
      <c r="D16" s="105"/>
      <c r="E16" s="97"/>
      <c r="F16" s="97"/>
      <c r="G16" s="17"/>
      <c r="H16" s="17"/>
      <c r="I16" s="95"/>
      <c r="J16" s="96"/>
      <c r="K16" s="24"/>
    </row>
    <row r="17" spans="1:11" ht="20" customHeight="1" x14ac:dyDescent="0.15">
      <c r="B17" s="93">
        <v>7</v>
      </c>
      <c r="C17" s="94"/>
      <c r="D17" s="106"/>
      <c r="E17" s="97"/>
      <c r="F17" s="97"/>
      <c r="G17" s="17"/>
      <c r="H17" s="17"/>
      <c r="I17" s="95"/>
      <c r="J17" s="96"/>
      <c r="K17" s="24"/>
    </row>
    <row r="18" spans="1:11" ht="20" customHeight="1" x14ac:dyDescent="0.15">
      <c r="B18" s="91" t="s">
        <v>43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101" t="s">
        <v>69</v>
      </c>
      <c r="C20" s="101"/>
      <c r="D20" s="101"/>
      <c r="E20" s="101"/>
      <c r="F20" s="101"/>
      <c r="G20" s="101" t="s">
        <v>78</v>
      </c>
      <c r="H20" s="101"/>
      <c r="I20" s="101"/>
      <c r="J20" s="101"/>
      <c r="K20" s="16" t="s">
        <v>79</v>
      </c>
    </row>
    <row r="21" spans="1:11" ht="20" customHeight="1" x14ac:dyDescent="0.15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80</v>
      </c>
      <c r="C23" s="13"/>
      <c r="D23" s="13" t="s">
        <v>81</v>
      </c>
      <c r="E23" s="13"/>
      <c r="F23" s="13" t="s">
        <v>50</v>
      </c>
      <c r="G23" s="13" t="s">
        <v>82</v>
      </c>
      <c r="H23" s="13"/>
      <c r="I23" s="13"/>
      <c r="J23" s="13" t="s">
        <v>52</v>
      </c>
      <c r="K23" s="13"/>
    </row>
    <row r="26" spans="1:11" ht="17" x14ac:dyDescent="0.1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" customHeight="1" x14ac:dyDescent="0.15">
      <c r="B28" s="3"/>
      <c r="C28" s="4"/>
      <c r="D28" s="5" t="s">
        <v>54</v>
      </c>
      <c r="E28" s="5"/>
      <c r="F28" s="82" t="str">
        <f>F5</f>
        <v>郭燕雷</v>
      </c>
      <c r="G28" s="82"/>
      <c r="H28" s="5" t="s">
        <v>56</v>
      </c>
      <c r="I28" s="4"/>
      <c r="J28" s="82" t="str">
        <f>J5</f>
        <v>经理</v>
      </c>
      <c r="K28" s="83"/>
    </row>
    <row r="29" spans="1:11" ht="20" customHeight="1" x14ac:dyDescent="0.15">
      <c r="B29" s="6"/>
      <c r="C29" s="7"/>
      <c r="D29" s="8" t="s">
        <v>57</v>
      </c>
      <c r="E29" s="8"/>
      <c r="F29" s="84" t="s">
        <v>88</v>
      </c>
      <c r="G29" s="84"/>
      <c r="H29" s="8" t="s">
        <v>59</v>
      </c>
      <c r="I29" s="7"/>
      <c r="J29" s="84" t="str">
        <f>J6</f>
        <v>企划部</v>
      </c>
      <c r="K29" s="85"/>
    </row>
    <row r="30" spans="1:11" ht="20" customHeight="1" x14ac:dyDescent="0.15">
      <c r="B30" s="6"/>
      <c r="C30" s="7"/>
      <c r="D30" s="8" t="s">
        <v>61</v>
      </c>
      <c r="E30" s="8"/>
      <c r="F30" s="84" t="s">
        <v>89</v>
      </c>
      <c r="G30" s="84"/>
      <c r="H30" s="8" t="s">
        <v>63</v>
      </c>
      <c r="I30" s="22"/>
      <c r="J30" s="86">
        <v>43424</v>
      </c>
      <c r="K30" s="85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64</v>
      </c>
      <c r="I31" s="23"/>
      <c r="J31" s="87"/>
      <c r="K31" s="88"/>
    </row>
    <row r="32" spans="1:11" ht="20" customHeight="1" x14ac:dyDescent="0.15"/>
    <row r="33" spans="2:11" ht="20" customHeight="1" x14ac:dyDescent="0.15">
      <c r="B33" s="97"/>
      <c r="C33" s="97"/>
      <c r="D33" s="19" t="s">
        <v>84</v>
      </c>
      <c r="E33" s="97" t="s">
        <v>85</v>
      </c>
      <c r="F33" s="97"/>
      <c r="G33" s="17" t="s">
        <v>86</v>
      </c>
      <c r="H33" s="17" t="s">
        <v>87</v>
      </c>
      <c r="I33" s="103" t="s">
        <v>43</v>
      </c>
      <c r="J33" s="103"/>
      <c r="K33" s="28" t="s">
        <v>71</v>
      </c>
    </row>
    <row r="34" spans="2:11" ht="20" customHeight="1" x14ac:dyDescent="0.15">
      <c r="B34" s="97">
        <v>1</v>
      </c>
      <c r="C34" s="97"/>
      <c r="D34" s="20" t="s">
        <v>88</v>
      </c>
      <c r="E34" s="97" t="s">
        <v>90</v>
      </c>
      <c r="F34" s="97"/>
      <c r="G34" s="17">
        <v>200</v>
      </c>
      <c r="H34" s="17">
        <v>3</v>
      </c>
      <c r="I34" s="95">
        <f>G34*H34</f>
        <v>600</v>
      </c>
      <c r="J34" s="96"/>
      <c r="K34" s="29"/>
    </row>
    <row r="35" spans="2:11" ht="20" customHeight="1" x14ac:dyDescent="0.15">
      <c r="B35" s="97">
        <v>2</v>
      </c>
      <c r="C35" s="97"/>
      <c r="D35" s="20" t="s">
        <v>91</v>
      </c>
      <c r="E35" s="97" t="s">
        <v>92</v>
      </c>
      <c r="F35" s="97"/>
      <c r="G35" s="17">
        <v>100</v>
      </c>
      <c r="H35" s="17">
        <v>6</v>
      </c>
      <c r="I35" s="95">
        <f>G35*H35</f>
        <v>600</v>
      </c>
      <c r="J35" s="96"/>
      <c r="K35" s="29"/>
    </row>
    <row r="36" spans="2:11" ht="20" customHeight="1" x14ac:dyDescent="0.15">
      <c r="B36" s="91" t="s">
        <v>43</v>
      </c>
      <c r="C36" s="98"/>
      <c r="D36" s="98"/>
      <c r="E36" s="98"/>
      <c r="F36" s="92"/>
      <c r="G36" s="18"/>
      <c r="H36" s="18">
        <f>SUM(H19:H35)</f>
        <v>9</v>
      </c>
      <c r="I36" s="99">
        <f>SUM(I34:J35)</f>
        <v>1200</v>
      </c>
      <c r="J36" s="100"/>
      <c r="K36" s="25"/>
    </row>
    <row r="37" spans="2:11" ht="20" customHeight="1" x14ac:dyDescent="0.15">
      <c r="B37" s="13" t="s">
        <v>80</v>
      </c>
      <c r="C37" s="13"/>
      <c r="D37" s="13"/>
      <c r="E37" s="13"/>
      <c r="F37" s="13" t="s">
        <v>50</v>
      </c>
      <c r="G37" s="13" t="s">
        <v>82</v>
      </c>
      <c r="H37" s="13"/>
      <c r="I37" s="13"/>
      <c r="J37" s="13" t="s">
        <v>52</v>
      </c>
      <c r="K37" s="13"/>
    </row>
  </sheetData>
  <mergeCells count="59">
    <mergeCell ref="B35:C35"/>
    <mergeCell ref="E35:F35"/>
    <mergeCell ref="I35:J35"/>
    <mergeCell ref="B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D15:D17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D11:D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2018-11-20T03:06:53Z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