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<sst xmlns="http://schemas.openxmlformats.org/spreadsheetml/2006/main" count="123" uniqueCount="97">
  <si>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</si>
  <si>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</si>
  <si>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</si>
  <si>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</si>
  <si>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</si>
  <si>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</si>
  <si>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</si>
  <si>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</si>
  <si>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</si>
  <si>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</si>
  <si>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</si>
  <si>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</si>
  <si>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</si>
  <si>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</si>
  <si>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</si>
  <si>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</si>
  <si>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</si>
  <si>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</si>
  <si>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</si>
  <si>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</si>
  <si>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</si>
  <si>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</si>
  <si>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</si>
  <si>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</si>
  <si>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</si>
  <si>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</si>
  <si>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</si>
  <si>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</si>
  <si>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装卸服务费</t>
  </si>
  <si>
    <t>尽量提供可用的原始发票，发票项目不可用的，且开票需要加收税点的可以不提供原始发票。网上交易均需提供交易截图。</t>
  </si>
  <si>
    <t>搬运费</t>
  </si>
  <si>
    <t>宜家采购费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</si>
  <si>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</si>
  <si>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</si>
  <si>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</si>
  <si>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</si>
  <si>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</si>
  <si>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</si>
  <si>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</si>
  <si>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</si>
  <si>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</si>
  <si>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</si>
  <si>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</si>
  <si>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</si>
  <si>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</si>
  <si>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车证</t>
  </si>
  <si>
    <t>施工证</t>
  </si>
  <si>
    <t>茶歇</t>
  </si>
  <si>
    <t xml:space="preserve">  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</si>
  <si>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</si>
  <si>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</si>
  <si>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</si>
  <si>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</si>
  <si>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</si>
  <si>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</si>
  <si>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</si>
  <si>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</si>
  <si>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</si>
  <si>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</si>
  <si>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</si>
  <si>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</si>
  <si>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</si>
  <si>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</si>
  <si>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马可</t>
  </si>
  <si>
    <t>职位:</t>
  </si>
  <si>
    <t>运营总监</t>
  </si>
  <si>
    <t>发生地:</t>
  </si>
  <si>
    <t>上海</t>
  </si>
  <si>
    <t>部门:</t>
  </si>
  <si>
    <t>发生日期:</t>
  </si>
  <si>
    <t>10.31-11.04</t>
  </si>
  <si>
    <t>报销日期:</t>
  </si>
  <si>
    <t>团号:</t>
  </si>
  <si>
    <t>HMOA-221026-SXY600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</si>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</sst>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0" fillId="0" borderId="0" xfId="0" applyNumberFormat="1">
      <alignment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80" fontId="0" fillId="0" borderId="0" xfId="0" applyNumberFormat="1" applyBorder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tabSelected="1" zoomScale="80" zoomScaleNormal="80" topLeftCell="A51" workbookViewId="0">
      <selection activeCell="I63" sqref="I6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6" customWidth="1"/>
    <col min="7" max="7" width="11.8888888888889" customWidth="1"/>
    <col min="8" max="8" width="15.8333333333333" customWidth="1"/>
    <col min="9" max="9" width="24.8796296296296" customWidth="1"/>
    <col min="10" max="10" width="39.5" customWidth="1"/>
    <col min="11" max="11" width="9.37962962962963"/>
    <col min="12" max="12" width="13.1296296296296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79"/>
      <c r="J8" s="80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79"/>
      <c r="J9" s="81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79"/>
      <c r="J10" s="81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79"/>
      <c r="J11" s="81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79"/>
      <c r="J12" s="81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2"/>
      <c r="J13" s="83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79"/>
      <c r="J14" s="80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79"/>
      <c r="J15" s="81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2"/>
      <c r="J16" s="83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v>0</v>
      </c>
      <c r="I17" s="79"/>
      <c r="J17" s="84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ref="H17:H23" si="2">F18+G18</f>
        <v>0</v>
      </c>
      <c r="I18" s="79"/>
      <c r="J18" s="85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79"/>
      <c r="J19" s="85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79"/>
      <c r="J20" s="85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2"/>
      <c r="J21" s="86"/>
    </row>
    <row r="22" customHeight="1" spans="1:12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2"/>
        <v>0</v>
      </c>
      <c r="I22" s="79"/>
      <c r="J22" s="84" t="s">
        <v>25</v>
      </c>
      <c r="L22" s="87"/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79"/>
      <c r="J23" s="85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>SUM(G22:G23)</f>
        <v>0</v>
      </c>
      <c r="H24" s="67">
        <f>SUM(H22:H23)</f>
        <v>0</v>
      </c>
      <c r="I24" s="82"/>
      <c r="J24" s="86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2000</v>
      </c>
      <c r="G25" s="63">
        <v>0</v>
      </c>
      <c r="H25" s="63">
        <f>F25+G25</f>
        <v>2000</v>
      </c>
      <c r="I25" s="79" t="s">
        <v>28</v>
      </c>
      <c r="J25" s="80" t="s">
        <v>29</v>
      </c>
    </row>
    <row r="26" customHeight="1" spans="1:10">
      <c r="A26" s="74"/>
      <c r="B26" s="75"/>
      <c r="C26" s="76"/>
      <c r="D26" s="74"/>
      <c r="E26" s="76"/>
      <c r="F26" s="63">
        <v>6500</v>
      </c>
      <c r="G26" s="63">
        <v>0</v>
      </c>
      <c r="H26" s="63">
        <f>F26+G26</f>
        <v>6500</v>
      </c>
      <c r="I26" s="79" t="s">
        <v>30</v>
      </c>
      <c r="J26" s="81"/>
    </row>
    <row r="27" customHeight="1" spans="1:10">
      <c r="A27" s="74"/>
      <c r="B27" s="75"/>
      <c r="C27" s="76"/>
      <c r="D27" s="74"/>
      <c r="E27" s="76"/>
      <c r="F27" s="63">
        <v>1979.73</v>
      </c>
      <c r="G27" s="63">
        <v>0</v>
      </c>
      <c r="H27" s="63">
        <f t="shared" ref="H26:H34" si="6">F27+G27</f>
        <v>1979.73</v>
      </c>
      <c r="I27" s="79" t="s">
        <v>31</v>
      </c>
      <c r="J27" s="81"/>
    </row>
    <row r="28" customHeight="1" spans="1:10">
      <c r="A28" s="74"/>
      <c r="B28" s="75"/>
      <c r="C28" s="76"/>
      <c r="D28" s="74"/>
      <c r="E28" s="76"/>
      <c r="F28" s="63">
        <v>208.99</v>
      </c>
      <c r="G28" s="63">
        <v>0</v>
      </c>
      <c r="H28" s="63">
        <f t="shared" si="6"/>
        <v>208.99</v>
      </c>
      <c r="I28" s="79" t="s">
        <v>31</v>
      </c>
      <c r="J28" s="81"/>
    </row>
    <row r="29" customHeight="1" spans="1:10">
      <c r="A29" s="74"/>
      <c r="B29" s="75"/>
      <c r="C29" s="76"/>
      <c r="D29" s="74"/>
      <c r="E29" s="76"/>
      <c r="F29" s="63">
        <v>0</v>
      </c>
      <c r="G29" s="63">
        <v>0</v>
      </c>
      <c r="H29" s="63">
        <f t="shared" si="6"/>
        <v>0</v>
      </c>
      <c r="I29" s="88"/>
      <c r="J29" s="81"/>
    </row>
    <row r="30" customHeight="1" spans="1:10">
      <c r="A30" s="74"/>
      <c r="B30" s="75"/>
      <c r="C30" s="76"/>
      <c r="D30" s="74"/>
      <c r="E30" s="76"/>
      <c r="F30" s="63">
        <v>0</v>
      </c>
      <c r="G30" s="63">
        <v>0</v>
      </c>
      <c r="H30" s="63">
        <f t="shared" si="6"/>
        <v>0</v>
      </c>
      <c r="I30" s="79"/>
      <c r="J30" s="81"/>
    </row>
    <row r="31" customHeight="1" spans="1:10">
      <c r="A31" s="74"/>
      <c r="B31" s="75"/>
      <c r="C31" s="76"/>
      <c r="D31" s="74"/>
      <c r="E31" s="76"/>
      <c r="F31" s="77">
        <v>0</v>
      </c>
      <c r="G31" s="63">
        <v>0</v>
      </c>
      <c r="H31" s="63">
        <f t="shared" si="6"/>
        <v>0</v>
      </c>
      <c r="I31" s="79"/>
      <c r="J31" s="81"/>
    </row>
    <row r="32" customHeight="1" spans="1:10">
      <c r="A32" s="74"/>
      <c r="B32" s="75"/>
      <c r="C32" s="76"/>
      <c r="D32" s="74"/>
      <c r="E32" s="76"/>
      <c r="F32" s="63">
        <v>0</v>
      </c>
      <c r="G32" s="63">
        <v>0</v>
      </c>
      <c r="H32" s="63">
        <f t="shared" si="6"/>
        <v>0</v>
      </c>
      <c r="I32" s="79"/>
      <c r="J32" s="81"/>
    </row>
    <row r="33" customHeight="1" spans="1:10">
      <c r="A33" s="74"/>
      <c r="B33" s="75"/>
      <c r="C33" s="76"/>
      <c r="D33" s="74"/>
      <c r="E33" s="76"/>
      <c r="F33" s="63">
        <v>0</v>
      </c>
      <c r="G33" s="63">
        <v>0</v>
      </c>
      <c r="H33" s="63">
        <f t="shared" si="6"/>
        <v>0</v>
      </c>
      <c r="I33" s="79"/>
      <c r="J33" s="81"/>
    </row>
    <row r="34" customHeight="1" spans="1:10">
      <c r="A34" s="74"/>
      <c r="B34" s="75"/>
      <c r="C34" s="76"/>
      <c r="D34" s="74"/>
      <c r="E34" s="76"/>
      <c r="F34" s="63">
        <v>0</v>
      </c>
      <c r="G34" s="63">
        <v>0</v>
      </c>
      <c r="H34" s="63">
        <f t="shared" si="6"/>
        <v>0</v>
      </c>
      <c r="I34" s="79"/>
      <c r="J34" s="81"/>
    </row>
    <row r="35" customHeight="1" spans="1:10">
      <c r="A35" s="71"/>
      <c r="B35" s="72"/>
      <c r="C35" s="73"/>
      <c r="D35" s="71"/>
      <c r="E35" s="73"/>
      <c r="F35" s="63">
        <v>0</v>
      </c>
      <c r="G35" s="63">
        <v>0</v>
      </c>
      <c r="H35" s="63">
        <f t="shared" ref="H35:H36" si="7">F35+G35</f>
        <v>0</v>
      </c>
      <c r="I35" s="79"/>
      <c r="J35" s="81"/>
    </row>
    <row r="36" s="50" customFormat="1" customHeight="1" spans="1:10">
      <c r="A36" s="65"/>
      <c r="B36" s="66" t="s">
        <v>32</v>
      </c>
      <c r="C36" s="67">
        <f>SUM(C25)</f>
        <v>0</v>
      </c>
      <c r="D36" s="67">
        <f t="shared" ref="D36:E36" si="8">SUM(D25)</f>
        <v>0</v>
      </c>
      <c r="E36" s="67">
        <f t="shared" si="8"/>
        <v>0</v>
      </c>
      <c r="F36" s="67">
        <f>SUM(F25:F35)</f>
        <v>10688.72</v>
      </c>
      <c r="G36" s="67">
        <v>0</v>
      </c>
      <c r="H36" s="67">
        <f t="shared" si="7"/>
        <v>10688.72</v>
      </c>
      <c r="I36" s="82"/>
      <c r="J36" s="83"/>
    </row>
    <row r="37" customHeight="1" spans="1:10">
      <c r="A37" s="61">
        <v>6</v>
      </c>
      <c r="B37" s="62" t="s">
        <v>33</v>
      </c>
      <c r="C37" s="63">
        <v>0</v>
      </c>
      <c r="D37" s="64"/>
      <c r="E37" s="63">
        <f t="shared" ref="E35:E54" si="9">C37*D37</f>
        <v>0</v>
      </c>
      <c r="F37" s="63">
        <v>0</v>
      </c>
      <c r="G37" s="63">
        <v>0</v>
      </c>
      <c r="H37" s="63">
        <f t="shared" ref="H35:H58" si="10">F37+G37</f>
        <v>0</v>
      </c>
      <c r="I37" s="79"/>
      <c r="J37" s="80" t="s">
        <v>34</v>
      </c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10"/>
        <v>0</v>
      </c>
      <c r="I38" s="79"/>
      <c r="J38" s="85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10"/>
        <v>0</v>
      </c>
      <c r="I39" s="79"/>
      <c r="J39" s="85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10"/>
        <v>0</v>
      </c>
      <c r="I40" s="79"/>
      <c r="J40" s="85"/>
    </row>
    <row r="41" s="50" customFormat="1" customHeight="1" spans="1:10">
      <c r="A41" s="65"/>
      <c r="B41" s="66" t="s">
        <v>35</v>
      </c>
      <c r="C41" s="67">
        <f>SUM(C37)</f>
        <v>0</v>
      </c>
      <c r="D41" s="67">
        <f t="shared" ref="D41:E41" si="11">SUM(D37)</f>
        <v>0</v>
      </c>
      <c r="E41" s="67">
        <f t="shared" si="11"/>
        <v>0</v>
      </c>
      <c r="F41" s="67">
        <f>SUM(F37:F40)</f>
        <v>0</v>
      </c>
      <c r="G41" s="67">
        <f t="shared" ref="G41:H41" si="12">SUM(G37:G40)</f>
        <v>0</v>
      </c>
      <c r="H41" s="67">
        <f t="shared" si="12"/>
        <v>0</v>
      </c>
      <c r="I41" s="82"/>
      <c r="J41" s="86"/>
    </row>
    <row r="42" customHeight="1" spans="1:10">
      <c r="A42" s="61">
        <v>7</v>
      </c>
      <c r="B42" s="62" t="s">
        <v>36</v>
      </c>
      <c r="C42" s="63">
        <v>0</v>
      </c>
      <c r="D42" s="64"/>
      <c r="E42" s="63">
        <f t="shared" si="9"/>
        <v>0</v>
      </c>
      <c r="F42" s="63">
        <v>0</v>
      </c>
      <c r="G42" s="63">
        <v>0</v>
      </c>
      <c r="H42" s="63">
        <f t="shared" si="10"/>
        <v>0</v>
      </c>
      <c r="I42" s="79"/>
      <c r="J42" s="89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10"/>
        <v>0</v>
      </c>
      <c r="I43" s="79"/>
      <c r="J43" s="90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10"/>
        <v>0</v>
      </c>
      <c r="I44" s="79"/>
      <c r="J44" s="90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10"/>
        <v>0</v>
      </c>
      <c r="I45" s="79"/>
      <c r="J45" s="90"/>
    </row>
    <row r="46" s="50" customFormat="1" customHeight="1" spans="1:10">
      <c r="A46" s="65"/>
      <c r="B46" s="66" t="s">
        <v>37</v>
      </c>
      <c r="C46" s="67">
        <f>SUM(C42)</f>
        <v>0</v>
      </c>
      <c r="D46" s="67">
        <f t="shared" ref="D46:E46" si="13">SUM(D42)</f>
        <v>0</v>
      </c>
      <c r="E46" s="67">
        <f t="shared" si="13"/>
        <v>0</v>
      </c>
      <c r="F46" s="67">
        <f>SUM(F42:F45)</f>
        <v>0</v>
      </c>
      <c r="G46" s="67">
        <v>0</v>
      </c>
      <c r="H46" s="67">
        <f t="shared" ref="G46:H46" si="14">SUM(H42:H45)</f>
        <v>0</v>
      </c>
      <c r="I46" s="82"/>
      <c r="J46" s="91"/>
    </row>
    <row r="47" customHeight="1" spans="1:10">
      <c r="A47" s="61">
        <v>8</v>
      </c>
      <c r="B47" s="62" t="s">
        <v>38</v>
      </c>
      <c r="C47" s="63">
        <v>0</v>
      </c>
      <c r="D47" s="64"/>
      <c r="E47" s="63">
        <f t="shared" si="9"/>
        <v>0</v>
      </c>
      <c r="F47" s="63">
        <v>0</v>
      </c>
      <c r="G47" s="63">
        <v>0</v>
      </c>
      <c r="H47" s="63">
        <f t="shared" si="10"/>
        <v>0</v>
      </c>
      <c r="I47" s="79"/>
      <c r="J47" s="84" t="s">
        <v>39</v>
      </c>
    </row>
    <row r="48" customHeight="1" spans="1:10">
      <c r="A48" s="61"/>
      <c r="B48" s="62"/>
      <c r="C48" s="63"/>
      <c r="D48" s="64"/>
      <c r="E48" s="63"/>
      <c r="F48" s="63">
        <v>0</v>
      </c>
      <c r="G48" s="63">
        <v>0</v>
      </c>
      <c r="H48" s="63">
        <f t="shared" si="10"/>
        <v>0</v>
      </c>
      <c r="I48" s="79"/>
      <c r="J48" s="85"/>
    </row>
    <row r="49" s="50" customFormat="1" customHeight="1" spans="1:10">
      <c r="A49" s="65"/>
      <c r="B49" s="66" t="s">
        <v>40</v>
      </c>
      <c r="C49" s="67">
        <f>SUM(C47)</f>
        <v>0</v>
      </c>
      <c r="D49" s="67">
        <f t="shared" ref="D49:E49" si="15">SUM(D47)</f>
        <v>0</v>
      </c>
      <c r="E49" s="67">
        <f t="shared" si="15"/>
        <v>0</v>
      </c>
      <c r="F49" s="67">
        <f>SUM(F47:F48)</f>
        <v>0</v>
      </c>
      <c r="G49" s="67">
        <f t="shared" ref="G49:H49" si="16">SUM(G47:G48)</f>
        <v>0</v>
      </c>
      <c r="H49" s="67">
        <f t="shared" si="16"/>
        <v>0</v>
      </c>
      <c r="I49" s="82"/>
      <c r="J49" s="86"/>
    </row>
    <row r="50" customHeight="1" spans="1:10">
      <c r="A50" s="61">
        <v>9</v>
      </c>
      <c r="B50" s="62" t="s">
        <v>41</v>
      </c>
      <c r="C50" s="63">
        <v>0</v>
      </c>
      <c r="D50" s="64"/>
      <c r="E50" s="63">
        <f t="shared" si="9"/>
        <v>0</v>
      </c>
      <c r="F50" s="63">
        <v>0</v>
      </c>
      <c r="G50" s="63">
        <v>0</v>
      </c>
      <c r="H50" s="63">
        <f t="shared" si="10"/>
        <v>0</v>
      </c>
      <c r="I50" s="79"/>
      <c r="J50" s="80" t="s">
        <v>42</v>
      </c>
    </row>
    <row r="51" customHeight="1" spans="1:10">
      <c r="A51" s="61"/>
      <c r="B51" s="62"/>
      <c r="C51" s="63"/>
      <c r="D51" s="64"/>
      <c r="E51" s="63"/>
      <c r="F51" s="63">
        <v>0</v>
      </c>
      <c r="G51" s="63">
        <v>0</v>
      </c>
      <c r="H51" s="63">
        <f t="shared" si="10"/>
        <v>0</v>
      </c>
      <c r="I51" s="79"/>
      <c r="J51" s="81"/>
    </row>
    <row r="52" customHeight="1" spans="1:10">
      <c r="A52" s="61"/>
      <c r="B52" s="62"/>
      <c r="C52" s="63"/>
      <c r="D52" s="64"/>
      <c r="E52" s="63"/>
      <c r="F52" s="63">
        <v>0</v>
      </c>
      <c r="G52" s="63">
        <v>0</v>
      </c>
      <c r="H52" s="63">
        <f t="shared" si="10"/>
        <v>0</v>
      </c>
      <c r="I52" s="79"/>
      <c r="J52" s="81"/>
    </row>
    <row r="53" s="50" customFormat="1" customHeight="1" spans="1:10">
      <c r="A53" s="65"/>
      <c r="B53" s="66" t="s">
        <v>43</v>
      </c>
      <c r="C53" s="67">
        <f>SUM(C50)</f>
        <v>0</v>
      </c>
      <c r="D53" s="67">
        <f t="shared" ref="D53:E53" si="17">SUM(D50)</f>
        <v>0</v>
      </c>
      <c r="E53" s="67">
        <f t="shared" si="17"/>
        <v>0</v>
      </c>
      <c r="F53" s="67">
        <f>SUM(F50:F52)</f>
        <v>0</v>
      </c>
      <c r="G53" s="67">
        <f t="shared" ref="G53:H53" si="18">SUM(G50:G52)</f>
        <v>0</v>
      </c>
      <c r="H53" s="67">
        <f t="shared" si="18"/>
        <v>0</v>
      </c>
      <c r="I53" s="82"/>
      <c r="J53" s="83"/>
    </row>
    <row r="54" customHeight="1" spans="1:10">
      <c r="A54" s="68">
        <v>10</v>
      </c>
      <c r="B54" s="62" t="s">
        <v>44</v>
      </c>
      <c r="C54" s="63">
        <v>0</v>
      </c>
      <c r="D54" s="64"/>
      <c r="E54" s="63">
        <f t="shared" si="9"/>
        <v>0</v>
      </c>
      <c r="F54" s="63">
        <v>650</v>
      </c>
      <c r="G54" s="63">
        <v>0</v>
      </c>
      <c r="H54" s="63">
        <f>F54+G54</f>
        <v>650</v>
      </c>
      <c r="I54" s="79" t="s">
        <v>45</v>
      </c>
      <c r="J54" s="89"/>
    </row>
    <row r="55" customHeight="1" spans="1:10">
      <c r="A55" s="74"/>
      <c r="B55" s="62"/>
      <c r="C55" s="63"/>
      <c r="D55" s="64"/>
      <c r="E55" s="63"/>
      <c r="F55" s="63">
        <v>6000</v>
      </c>
      <c r="G55" s="63">
        <v>0</v>
      </c>
      <c r="H55" s="63">
        <f t="shared" ref="H55:H63" si="19">F55+G55</f>
        <v>6000</v>
      </c>
      <c r="I55" s="79" t="s">
        <v>46</v>
      </c>
      <c r="J55" s="90"/>
    </row>
    <row r="56" customHeight="1" spans="1:10">
      <c r="A56" s="74"/>
      <c r="B56" s="62"/>
      <c r="C56" s="63"/>
      <c r="D56" s="64"/>
      <c r="E56" s="63"/>
      <c r="F56" s="63">
        <v>4000</v>
      </c>
      <c r="G56" s="63">
        <v>0</v>
      </c>
      <c r="H56" s="63">
        <f t="shared" si="19"/>
        <v>4000</v>
      </c>
      <c r="I56" s="79" t="s">
        <v>47</v>
      </c>
      <c r="J56" s="90"/>
    </row>
    <row r="57" customHeight="1" spans="1:10">
      <c r="A57" s="74"/>
      <c r="B57" s="62"/>
      <c r="C57" s="63"/>
      <c r="D57" s="64"/>
      <c r="E57" s="63"/>
      <c r="F57" s="63">
        <v>0</v>
      </c>
      <c r="G57" s="63">
        <v>0</v>
      </c>
      <c r="H57" s="63">
        <f t="shared" si="19"/>
        <v>0</v>
      </c>
      <c r="I57" s="79"/>
      <c r="J57" s="90"/>
    </row>
    <row r="58" customHeight="1" spans="1:10">
      <c r="A58" s="74"/>
      <c r="B58" s="62"/>
      <c r="C58" s="63"/>
      <c r="D58" s="64"/>
      <c r="E58" s="63"/>
      <c r="F58" s="63">
        <v>0</v>
      </c>
      <c r="G58" s="63">
        <v>0</v>
      </c>
      <c r="H58" s="63">
        <f t="shared" si="19"/>
        <v>0</v>
      </c>
      <c r="I58" s="79"/>
      <c r="J58" s="90"/>
    </row>
    <row r="59" customHeight="1" spans="1:10">
      <c r="A59" s="74"/>
      <c r="B59" s="62"/>
      <c r="C59" s="63"/>
      <c r="D59" s="64"/>
      <c r="E59" s="63"/>
      <c r="F59" s="63">
        <v>0</v>
      </c>
      <c r="G59" s="63">
        <v>0</v>
      </c>
      <c r="H59" s="63">
        <f t="shared" si="19"/>
        <v>0</v>
      </c>
      <c r="I59" s="79"/>
      <c r="J59" s="90"/>
    </row>
    <row r="60" customHeight="1" spans="1:10">
      <c r="A60" s="74"/>
      <c r="B60" s="62"/>
      <c r="C60" s="63"/>
      <c r="D60" s="64"/>
      <c r="E60" s="63"/>
      <c r="F60" s="63">
        <v>0</v>
      </c>
      <c r="G60" s="63">
        <v>0</v>
      </c>
      <c r="H60" s="63">
        <f t="shared" si="19"/>
        <v>0</v>
      </c>
      <c r="I60" s="79"/>
      <c r="J60" s="90"/>
    </row>
    <row r="61" customHeight="1" spans="1:10">
      <c r="A61" s="74"/>
      <c r="B61" s="62"/>
      <c r="C61" s="63"/>
      <c r="D61" s="64"/>
      <c r="E61" s="63"/>
      <c r="F61" s="63">
        <v>0</v>
      </c>
      <c r="G61" s="63">
        <v>0</v>
      </c>
      <c r="H61" s="63">
        <f t="shared" si="19"/>
        <v>0</v>
      </c>
      <c r="I61" s="79"/>
      <c r="J61" s="90"/>
    </row>
    <row r="62" customHeight="1" spans="1:12">
      <c r="A62" s="74"/>
      <c r="B62" s="62"/>
      <c r="C62" s="63"/>
      <c r="D62" s="64"/>
      <c r="E62" s="63"/>
      <c r="F62" s="63">
        <v>0</v>
      </c>
      <c r="G62" s="63">
        <v>0</v>
      </c>
      <c r="H62" s="63">
        <f t="shared" si="19"/>
        <v>0</v>
      </c>
      <c r="I62" s="79"/>
      <c r="J62" s="90"/>
      <c r="L62" t="s">
        <v>48</v>
      </c>
    </row>
    <row r="63" customHeight="1" spans="1:12">
      <c r="A63" s="71"/>
      <c r="B63" s="62"/>
      <c r="C63" s="63"/>
      <c r="D63" s="64"/>
      <c r="E63" s="63"/>
      <c r="F63" s="63">
        <v>0</v>
      </c>
      <c r="G63" s="63">
        <v>0</v>
      </c>
      <c r="H63" s="63">
        <f t="shared" si="19"/>
        <v>0</v>
      </c>
      <c r="I63" s="79"/>
      <c r="J63" s="90"/>
      <c r="L63" t="s">
        <v>49</v>
      </c>
    </row>
    <row r="64" s="50" customFormat="1" customHeight="1" spans="1:10">
      <c r="A64" s="65"/>
      <c r="B64" s="66" t="s">
        <v>50</v>
      </c>
      <c r="C64" s="67">
        <f>SUM(C54)</f>
        <v>0</v>
      </c>
      <c r="D64" s="67">
        <f t="shared" ref="D64:E64" si="20">SUM(D54)</f>
        <v>0</v>
      </c>
      <c r="E64" s="67">
        <f t="shared" si="20"/>
        <v>0</v>
      </c>
      <c r="F64" s="67">
        <f>F54+F55+F56+F57+F58+F59+F60+F61+F62+F63</f>
        <v>10650</v>
      </c>
      <c r="G64" s="67">
        <f>SUM(G54:G63)</f>
        <v>0</v>
      </c>
      <c r="H64" s="67">
        <f>H54+H55+H56+H57+H58+H59+H60+H61+H62+H63</f>
        <v>10650</v>
      </c>
      <c r="I64" s="82"/>
      <c r="J64" s="91"/>
    </row>
    <row r="65" customHeight="1" spans="1:10">
      <c r="A65" s="65"/>
      <c r="B65" s="66" t="s">
        <v>51</v>
      </c>
      <c r="C65" s="67">
        <f>SUM(C64,C53,C49,C46,C41,C36,C24,C21,C16,C13)</f>
        <v>0</v>
      </c>
      <c r="D65" s="67">
        <f t="shared" ref="D65:H65" si="21">SUM(D64,D53,D49,D46,D41,D36,D24,D21,D16,D13)</f>
        <v>0</v>
      </c>
      <c r="E65" s="67">
        <f t="shared" si="21"/>
        <v>0</v>
      </c>
      <c r="F65" s="67">
        <f>F13+F16+F21+F24+F36+F41+F46+F49+F53+F64</f>
        <v>21338.72</v>
      </c>
      <c r="G65" s="67">
        <f t="shared" si="21"/>
        <v>0</v>
      </c>
      <c r="H65" s="67">
        <f>H13+H16+H21+H24+H36+H41+H46+H49+H53+H64</f>
        <v>21338.72</v>
      </c>
      <c r="I65" s="82"/>
      <c r="J65" s="100"/>
    </row>
    <row r="69" customHeight="1" spans="1:9">
      <c r="A69" s="92" t="s">
        <v>52</v>
      </c>
      <c r="B69" s="93"/>
      <c r="C69" s="94" t="s">
        <v>53</v>
      </c>
      <c r="D69" s="94"/>
      <c r="E69" s="94" t="s">
        <v>54</v>
      </c>
      <c r="F69" s="94"/>
      <c r="G69" s="94" t="s">
        <v>55</v>
      </c>
      <c r="H69" s="94"/>
      <c r="I69" s="101" t="s">
        <v>56</v>
      </c>
    </row>
    <row r="70" customHeight="1" spans="1:9">
      <c r="A70" s="95">
        <v>0</v>
      </c>
      <c r="B70" s="96"/>
      <c r="C70" s="96">
        <f>H65</f>
        <v>21338.72</v>
      </c>
      <c r="D70" s="96"/>
      <c r="E70" s="96">
        <f>F65</f>
        <v>21338.72</v>
      </c>
      <c r="F70" s="96"/>
      <c r="G70" s="96">
        <f>G65</f>
        <v>0</v>
      </c>
      <c r="H70" s="96"/>
      <c r="I70" s="102">
        <f>A70-E70</f>
        <v>-21338.72</v>
      </c>
    </row>
    <row r="72" customHeight="1" spans="1:9">
      <c r="A72" s="97" t="s">
        <v>57</v>
      </c>
      <c r="B72" s="98"/>
      <c r="C72" s="99" t="s">
        <v>58</v>
      </c>
      <c r="D72" s="97"/>
      <c r="E72" s="97" t="s">
        <v>59</v>
      </c>
      <c r="F72" s="97"/>
      <c r="G72" s="97" t="s">
        <v>60</v>
      </c>
      <c r="H72" s="97"/>
      <c r="I72" s="98"/>
    </row>
  </sheetData>
  <mergeCells count="76">
    <mergeCell ref="C2:H2"/>
    <mergeCell ref="C6:E6"/>
    <mergeCell ref="F6:I6"/>
    <mergeCell ref="A69:B69"/>
    <mergeCell ref="C69:D69"/>
    <mergeCell ref="E69:F69"/>
    <mergeCell ref="G69:H69"/>
    <mergeCell ref="A70:B70"/>
    <mergeCell ref="C70:D70"/>
    <mergeCell ref="E70:F70"/>
    <mergeCell ref="G70:H70"/>
    <mergeCell ref="A6:A7"/>
    <mergeCell ref="A8:A12"/>
    <mergeCell ref="A14:A15"/>
    <mergeCell ref="A17:A20"/>
    <mergeCell ref="A22:A23"/>
    <mergeCell ref="A25:A35"/>
    <mergeCell ref="A37:A40"/>
    <mergeCell ref="A42:A45"/>
    <mergeCell ref="A47:A48"/>
    <mergeCell ref="A50:A52"/>
    <mergeCell ref="A54:A63"/>
    <mergeCell ref="B6:B7"/>
    <mergeCell ref="B8:B12"/>
    <mergeCell ref="B14:B15"/>
    <mergeCell ref="B17:B20"/>
    <mergeCell ref="B22:B23"/>
    <mergeCell ref="B25:B35"/>
    <mergeCell ref="B37:B40"/>
    <mergeCell ref="B42:B45"/>
    <mergeCell ref="B47:B48"/>
    <mergeCell ref="B50:B52"/>
    <mergeCell ref="B54:B63"/>
    <mergeCell ref="C8:C12"/>
    <mergeCell ref="C14:C15"/>
    <mergeCell ref="C17:C20"/>
    <mergeCell ref="C22:C23"/>
    <mergeCell ref="C25:C35"/>
    <mergeCell ref="C37:C40"/>
    <mergeCell ref="C42:C45"/>
    <mergeCell ref="C47:C48"/>
    <mergeCell ref="C50:C52"/>
    <mergeCell ref="C54:C63"/>
    <mergeCell ref="D8:D12"/>
    <mergeCell ref="D14:D15"/>
    <mergeCell ref="D17:D20"/>
    <mergeCell ref="D22:D23"/>
    <mergeCell ref="D25:D35"/>
    <mergeCell ref="D37:D40"/>
    <mergeCell ref="D42:D45"/>
    <mergeCell ref="D47:D48"/>
    <mergeCell ref="D50:D52"/>
    <mergeCell ref="D54:D63"/>
    <mergeCell ref="E8:E12"/>
    <mergeCell ref="E14:E15"/>
    <mergeCell ref="E17:E20"/>
    <mergeCell ref="E22:E23"/>
    <mergeCell ref="E25:E35"/>
    <mergeCell ref="E37:E40"/>
    <mergeCell ref="E42:E45"/>
    <mergeCell ref="E47:E48"/>
    <mergeCell ref="E50:E52"/>
    <mergeCell ref="E54:E63"/>
    <mergeCell ref="J4:J5"/>
    <mergeCell ref="J6:J7"/>
    <mergeCell ref="J8:J13"/>
    <mergeCell ref="J14:J16"/>
    <mergeCell ref="J17:J21"/>
    <mergeCell ref="J22:J24"/>
    <mergeCell ref="J25:J36"/>
    <mergeCell ref="J37:J41"/>
    <mergeCell ref="J42:J46"/>
    <mergeCell ref="J47:J49"/>
    <mergeCell ref="J50:J53"/>
    <mergeCell ref="J54:J64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opLeftCell="A27" workbookViewId="0">
      <selection activeCell="S47" sqref="S4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62</v>
      </c>
      <c r="E5" s="6"/>
      <c r="F5" s="7" t="s">
        <v>63</v>
      </c>
      <c r="G5" s="7"/>
      <c r="H5" s="6" t="s">
        <v>64</v>
      </c>
      <c r="I5" s="5"/>
      <c r="J5" s="7" t="s">
        <v>65</v>
      </c>
      <c r="K5" s="35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67</v>
      </c>
      <c r="K6" s="36"/>
    </row>
    <row r="7" ht="20.1" customHeight="1" spans="2:11">
      <c r="B7" s="8"/>
      <c r="C7" s="9"/>
      <c r="D7" s="10" t="s">
        <v>69</v>
      </c>
      <c r="E7" s="10"/>
      <c r="F7" s="11" t="s">
        <v>70</v>
      </c>
      <c r="G7" s="11"/>
      <c r="H7" s="10" t="s">
        <v>71</v>
      </c>
      <c r="I7" s="37"/>
      <c r="J7" s="11">
        <v>11.21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72</v>
      </c>
      <c r="I8" s="38"/>
      <c r="J8" s="15" t="s">
        <v>73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74</v>
      </c>
      <c r="E10" s="19" t="s">
        <v>75</v>
      </c>
      <c r="F10" s="20"/>
      <c r="G10" s="21" t="s">
        <v>76</v>
      </c>
      <c r="H10" s="20" t="s">
        <v>77</v>
      </c>
      <c r="I10" s="19" t="s">
        <v>78</v>
      </c>
      <c r="J10" s="20"/>
      <c r="K10" s="21" t="s">
        <v>79</v>
      </c>
    </row>
    <row r="11" ht="20.1" customHeight="1" spans="2:13">
      <c r="B11" s="22">
        <v>1</v>
      </c>
      <c r="C11" s="23"/>
      <c r="D11" s="24" t="s">
        <v>80</v>
      </c>
      <c r="E11" s="22" t="s">
        <v>81</v>
      </c>
      <c r="F11" s="23"/>
      <c r="G11" s="25">
        <v>0</v>
      </c>
      <c r="H11" s="25" t="s">
        <v>49</v>
      </c>
      <c r="I11" s="40"/>
      <c r="J11" s="41"/>
      <c r="K11" s="42" t="s">
        <v>82</v>
      </c>
      <c r="M11" t="s">
        <v>49</v>
      </c>
    </row>
    <row r="12" ht="20.1" customHeight="1" spans="2:11">
      <c r="B12" s="22">
        <v>2</v>
      </c>
      <c r="C12" s="23"/>
      <c r="D12" s="26"/>
      <c r="E12" s="27" t="s">
        <v>83</v>
      </c>
      <c r="F12" s="27"/>
      <c r="G12" s="25">
        <v>0</v>
      </c>
      <c r="H12" s="25">
        <v>0</v>
      </c>
      <c r="I12" s="40"/>
      <c r="J12" s="41"/>
      <c r="K12" s="42" t="s">
        <v>84</v>
      </c>
    </row>
    <row r="13" ht="20.1" customHeight="1" spans="2:11">
      <c r="B13" s="22">
        <v>3</v>
      </c>
      <c r="C13" s="23"/>
      <c r="D13" s="26"/>
      <c r="E13" s="22" t="s">
        <v>85</v>
      </c>
      <c r="F13" s="23"/>
      <c r="G13" s="25">
        <v>0</v>
      </c>
      <c r="H13" s="25">
        <v>0</v>
      </c>
      <c r="I13" s="40"/>
      <c r="J13" s="41"/>
      <c r="K13" s="42" t="s">
        <v>82</v>
      </c>
    </row>
    <row r="14" ht="20.1" customHeight="1" spans="2:11">
      <c r="B14" s="22">
        <v>4</v>
      </c>
      <c r="C14" s="23"/>
      <c r="D14" s="26"/>
      <c r="E14" s="22" t="s">
        <v>86</v>
      </c>
      <c r="F14" s="23"/>
      <c r="G14" s="25">
        <v>0</v>
      </c>
      <c r="H14" s="25">
        <v>0</v>
      </c>
      <c r="I14" s="40"/>
      <c r="J14" s="41"/>
      <c r="K14" s="42" t="s">
        <v>87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4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  <c r="N17" t="s">
        <v>49</v>
      </c>
    </row>
    <row r="18" ht="20.1" customHeight="1" spans="2:11">
      <c r="B18" s="19" t="s">
        <v>51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77</v>
      </c>
      <c r="C20" s="21"/>
      <c r="D20" s="21"/>
      <c r="E20" s="21"/>
      <c r="F20" s="21"/>
      <c r="G20" s="21" t="s">
        <v>88</v>
      </c>
      <c r="H20" s="21"/>
      <c r="I20" s="21"/>
      <c r="J20" s="21"/>
      <c r="K20" s="21" t="s">
        <v>89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90</v>
      </c>
      <c r="C23" s="16"/>
      <c r="D23" s="16"/>
      <c r="E23" s="16"/>
      <c r="F23" s="16" t="s">
        <v>58</v>
      </c>
      <c r="G23" s="16" t="s">
        <v>91</v>
      </c>
      <c r="H23" s="16"/>
      <c r="I23" s="16"/>
      <c r="J23" s="16" t="s">
        <v>60</v>
      </c>
      <c r="K23" s="16"/>
    </row>
    <row r="26" ht="17.4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/>
      <c r="G28" s="7"/>
      <c r="H28" s="6" t="s">
        <v>64</v>
      </c>
      <c r="I28" s="5"/>
      <c r="J28" s="7"/>
      <c r="K28" s="35"/>
    </row>
    <row r="29" ht="20.1" customHeight="1" spans="2:11">
      <c r="B29" s="8"/>
      <c r="C29" s="9"/>
      <c r="D29" s="10" t="s">
        <v>66</v>
      </c>
      <c r="E29" s="10"/>
      <c r="F29" s="11"/>
      <c r="G29" s="11"/>
      <c r="H29" s="10" t="s">
        <v>68</v>
      </c>
      <c r="I29" s="9"/>
      <c r="J29" s="11"/>
      <c r="K29" s="36"/>
    </row>
    <row r="30" ht="20.1" customHeight="1" spans="2:11">
      <c r="B30" s="8"/>
      <c r="C30" s="9"/>
      <c r="D30" s="10" t="s">
        <v>69</v>
      </c>
      <c r="E30" s="10"/>
      <c r="F30" s="11"/>
      <c r="G30" s="11"/>
      <c r="H30" s="10" t="s">
        <v>71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72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93</v>
      </c>
      <c r="E33" s="27" t="s">
        <v>94</v>
      </c>
      <c r="F33" s="27"/>
      <c r="G33" s="25" t="s">
        <v>95</v>
      </c>
      <c r="H33" s="25" t="s">
        <v>96</v>
      </c>
      <c r="I33" s="25" t="s">
        <v>51</v>
      </c>
      <c r="J33" s="25"/>
      <c r="K33" s="48" t="s">
        <v>79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51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90</v>
      </c>
      <c r="C38" s="16"/>
      <c r="D38" s="16"/>
      <c r="E38" s="16"/>
      <c r="F38" s="16" t="s">
        <v>58</v>
      </c>
      <c r="G38" s="16" t="s">
        <v>91</v>
      </c>
      <c r="H38" s="16"/>
      <c r="I38" s="16"/>
      <c r="J38" s="16" t="s">
        <v>60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熊猫桑ぱんだ</cp:lastModifiedBy>
  <dcterms:created xsi:type="dcterms:W3CDTF">2014-04-15T08:52:00Z</dcterms:created>
  <cp:lastPrinted>2017-09-06T05:53:00Z</cp:lastPrinted>
  <dcterms:modified xsi:type="dcterms:W3CDTF">2024-03-27T08:56:18Z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4EE2CE0B7F66478AA09A3DBDA023CE66_13</vt:lpwstr>
  </property>
</Properties>
</file>