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activeTab="1"/>
  </bookViews>
  <sheets>
    <sheet name="实际" sheetId="1" r:id="rId1"/>
    <sheet name="财务盖章版" sheetId="4" r:id="rId2"/>
  </sheets>
  <definedNames>
    <definedName name="_xlnm.Print_Area" localSheetId="1">财务盖章版!$A$1:$G$20</definedName>
    <definedName name="_xlnm.Print_Titles" localSheetId="1">财务盖章版!$1:$7</definedName>
  </definedNames>
  <calcPr calcId="125725" concurrentCalc="0"/>
</workbook>
</file>

<file path=xl/calcChain.xml><?xml version="1.0" encoding="utf-8"?>
<calcChain xmlns="http://schemas.openxmlformats.org/spreadsheetml/2006/main">
  <c r="F15" i="4"/>
  <c r="F11"/>
  <c r="F12"/>
  <c r="F13"/>
  <c r="F14"/>
  <c r="F16"/>
  <c r="F8"/>
  <c r="F9"/>
  <c r="F10"/>
  <c r="F17"/>
  <c r="F18"/>
  <c r="F19"/>
  <c r="F20"/>
  <c r="B10" i="1"/>
  <c r="B9"/>
  <c r="B8"/>
  <c r="B7"/>
</calcChain>
</file>

<file path=xl/sharedStrings.xml><?xml version="1.0" encoding="utf-8"?>
<sst xmlns="http://schemas.openxmlformats.org/spreadsheetml/2006/main" count="40" uniqueCount="40">
  <si>
    <t>BYY</t>
    <phoneticPr fontId="1" type="noConversion"/>
  </si>
  <si>
    <t>GL8用车</t>
    <phoneticPr fontId="1" type="noConversion"/>
  </si>
  <si>
    <t>YQ</t>
    <phoneticPr fontId="1" type="noConversion"/>
  </si>
  <si>
    <t>小计</t>
    <phoneticPr fontId="1" type="noConversion"/>
  </si>
  <si>
    <t>朗明工作人员</t>
    <phoneticPr fontId="1" type="noConversion"/>
  </si>
  <si>
    <t>FT</t>
    <phoneticPr fontId="1" type="noConversion"/>
  </si>
  <si>
    <t>BJJ</t>
    <phoneticPr fontId="1" type="noConversion"/>
  </si>
  <si>
    <t>服务费</t>
    <phoneticPr fontId="1" type="noConversion"/>
  </si>
  <si>
    <t>税</t>
    <phoneticPr fontId="1" type="noConversion"/>
  </si>
  <si>
    <t>合计</t>
    <phoneticPr fontId="1" type="noConversion"/>
  </si>
  <si>
    <t xml:space="preserve">Event:                 </t>
  </si>
  <si>
    <t xml:space="preserve">Date:                  </t>
  </si>
  <si>
    <t xml:space="preserve">VENUE:                  </t>
    <phoneticPr fontId="4" type="noConversion"/>
  </si>
  <si>
    <t xml:space="preserve">Project No:               </t>
    <phoneticPr fontId="4" type="noConversion"/>
  </si>
  <si>
    <t>项目</t>
  </si>
  <si>
    <t>规格</t>
  </si>
  <si>
    <t>单价</t>
    <phoneticPr fontId="4" type="noConversion"/>
  </si>
  <si>
    <t>次数</t>
  </si>
  <si>
    <t>数量</t>
  </si>
  <si>
    <t>小计</t>
    <phoneticPr fontId="4" type="noConversion"/>
  </si>
  <si>
    <t>备注</t>
    <phoneticPr fontId="4" type="noConversion"/>
  </si>
  <si>
    <r>
      <t>总计（Net</t>
    </r>
    <r>
      <rPr>
        <sz val="12"/>
        <color indexed="8"/>
        <rFont val="宋体"/>
        <family val="3"/>
        <charset val="134"/>
      </rPr>
      <t>）</t>
    </r>
  </si>
  <si>
    <t>服务费</t>
    <phoneticPr fontId="4" type="noConversion"/>
  </si>
  <si>
    <t>总计</t>
    <phoneticPr fontId="4" type="noConversion"/>
  </si>
  <si>
    <t>增值税专用发票6%</t>
    <phoneticPr fontId="4" type="noConversion"/>
  </si>
  <si>
    <t>用车费用</t>
    <phoneticPr fontId="1" type="noConversion"/>
  </si>
  <si>
    <t>5月18日午餐</t>
    <phoneticPr fontId="1" type="noConversion"/>
  </si>
  <si>
    <t>5月16日晚餐</t>
    <phoneticPr fontId="1" type="noConversion"/>
  </si>
  <si>
    <t>5月17日午餐</t>
    <phoneticPr fontId="1" type="noConversion"/>
  </si>
  <si>
    <t>5月17日晚餐</t>
    <phoneticPr fontId="1" type="noConversion"/>
  </si>
  <si>
    <t>媒体交通费</t>
    <phoneticPr fontId="4" type="noConversion"/>
  </si>
  <si>
    <t>打车</t>
    <phoneticPr fontId="4" type="noConversion"/>
  </si>
  <si>
    <t>5月18日晚餐</t>
    <phoneticPr fontId="1" type="noConversion"/>
  </si>
  <si>
    <t>媒体用餐</t>
    <phoneticPr fontId="1" type="noConversion"/>
  </si>
  <si>
    <t>2018年5月16-18日</t>
    <phoneticPr fontId="4" type="noConversion"/>
  </si>
  <si>
    <t>Number of person:       媒体12人</t>
    <phoneticPr fontId="4" type="noConversion"/>
  </si>
  <si>
    <t>接机gl8（机场-酒店）</t>
    <phoneticPr fontId="1" type="noConversion"/>
  </si>
  <si>
    <t>全天使用gl8（机场-汽车之家-腾达大厦-酒店）</t>
    <phoneticPr fontId="1" type="noConversion"/>
  </si>
  <si>
    <t>全天使用gl8（酒店-易车网-机场）</t>
    <phoneticPr fontId="1" type="noConversion"/>
  </si>
  <si>
    <t>凯越媒体提前拜访</t>
    <phoneticPr fontId="4" type="noConversion"/>
  </si>
</sst>
</file>

<file path=xl/styles.xml><?xml version="1.0" encoding="utf-8"?>
<styleSheet xmlns="http://schemas.openxmlformats.org/spreadsheetml/2006/main">
  <numFmts count="8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0_ "/>
    <numFmt numFmtId="177" formatCode="#,##0_);[Red]\(#,##0\)"/>
    <numFmt numFmtId="178" formatCode="#,##0_ "/>
    <numFmt numFmtId="179" formatCode="_-* #,##0.00\ _€_-;\-* #,##0.00\ _€_-;_-* &quot;-&quot;??\ _€_-;_-@_-"/>
    <numFmt numFmtId="180" formatCode="_-* #,##0.00\ [$€]_-;\-* #,##0.00\ [$€]_-;_-* &quot;-&quot;??\ [$€]_-;_-@_-"/>
    <numFmt numFmtId="181" formatCode="_-* #,##0.00\ [$€-1]_-;\-* #,##0.00\ [$€-1]_-;_-* &quot;-&quot;??\ [$€-1]_-"/>
  </numFmts>
  <fonts count="39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微软雅黑"/>
      <family val="2"/>
      <charset val="134"/>
    </font>
    <font>
      <sz val="9"/>
      <name val="宋体"/>
      <family val="3"/>
      <charset val="134"/>
    </font>
    <font>
      <b/>
      <sz val="9"/>
      <name val="微软雅黑"/>
      <family val="2"/>
      <charset val="134"/>
    </font>
    <font>
      <sz val="11"/>
      <color indexed="8"/>
      <name val="Arial"/>
      <family val="2"/>
    </font>
    <font>
      <sz val="12"/>
      <color indexed="8"/>
      <name val="宋体"/>
      <family val="3"/>
      <charset val="134"/>
    </font>
    <font>
      <sz val="11"/>
      <name val="Arial"/>
      <family val="2"/>
    </font>
    <font>
      <sz val="11"/>
      <color indexed="8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u/>
      <sz val="10"/>
      <color indexed="36"/>
      <name val="Arial"/>
      <family val="2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name val="Verdana"/>
      <family val="2"/>
    </font>
    <font>
      <b/>
      <sz val="11"/>
      <color indexed="63"/>
      <name val="宋体"/>
      <family val="3"/>
      <charset val="134"/>
    </font>
    <font>
      <sz val="10"/>
      <name val="Geneva"/>
      <family val="2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14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5">
    <xf numFmtId="0" fontId="0" fillId="0" borderId="0"/>
    <xf numFmtId="0" fontId="2" fillId="0" borderId="0">
      <alignment vertical="center"/>
    </xf>
    <xf numFmtId="0" fontId="12" fillId="0" borderId="0" applyNumberFormat="0" applyBorder="0" applyAlignment="0" applyProtection="0">
      <alignment vertical="center"/>
    </xf>
    <xf numFmtId="0" fontId="12" fillId="0" borderId="0"/>
    <xf numFmtId="0" fontId="2" fillId="0" borderId="0"/>
    <xf numFmtId="0" fontId="13" fillId="0" borderId="0" applyNumberFormat="0" applyBorder="0" applyAlignment="0" applyProtection="0">
      <alignment vertical="center"/>
    </xf>
    <xf numFmtId="0" fontId="9" fillId="4" borderId="0" applyNumberFormat="0" applyBorder="0" applyProtection="0">
      <alignment vertical="center"/>
    </xf>
    <xf numFmtId="0" fontId="9" fillId="5" borderId="0" applyNumberFormat="0" applyBorder="0" applyProtection="0">
      <alignment vertical="center"/>
    </xf>
    <xf numFmtId="0" fontId="9" fillId="6" borderId="0" applyNumberFormat="0" applyBorder="0" applyProtection="0">
      <alignment vertical="center"/>
    </xf>
    <xf numFmtId="0" fontId="9" fillId="7" borderId="0" applyNumberFormat="0" applyBorder="0" applyProtection="0">
      <alignment vertical="center"/>
    </xf>
    <xf numFmtId="0" fontId="9" fillId="8" borderId="0" applyNumberFormat="0" applyBorder="0" applyProtection="0">
      <alignment vertical="center"/>
    </xf>
    <xf numFmtId="0" fontId="9" fillId="3" borderId="0" applyNumberFormat="0" applyBorder="0" applyProtection="0">
      <alignment vertical="center"/>
    </xf>
    <xf numFmtId="0" fontId="9" fillId="9" borderId="0" applyNumberFormat="0" applyBorder="0" applyProtection="0">
      <alignment vertical="center"/>
    </xf>
    <xf numFmtId="0" fontId="9" fillId="10" borderId="0" applyNumberFormat="0" applyBorder="0" applyProtection="0">
      <alignment vertical="center"/>
    </xf>
    <xf numFmtId="0" fontId="9" fillId="11" borderId="0" applyNumberFormat="0" applyBorder="0" applyProtection="0">
      <alignment vertical="center"/>
    </xf>
    <xf numFmtId="0" fontId="9" fillId="7" borderId="0" applyNumberFormat="0" applyBorder="0" applyProtection="0">
      <alignment vertical="center"/>
    </xf>
    <xf numFmtId="0" fontId="9" fillId="9" borderId="0" applyNumberFormat="0" applyBorder="0" applyProtection="0">
      <alignment vertical="center"/>
    </xf>
    <xf numFmtId="0" fontId="9" fillId="12" borderId="0" applyNumberFormat="0" applyBorder="0" applyProtection="0">
      <alignment vertical="center"/>
    </xf>
    <xf numFmtId="0" fontId="14" fillId="13" borderId="0" applyNumberFormat="0" applyBorder="0" applyProtection="0">
      <alignment vertical="center"/>
    </xf>
    <xf numFmtId="0" fontId="14" fillId="10" borderId="0" applyNumberFormat="0" applyBorder="0" applyProtection="0">
      <alignment vertical="center"/>
    </xf>
    <xf numFmtId="0" fontId="14" fillId="11" borderId="0" applyNumberFormat="0" applyBorder="0" applyProtection="0">
      <alignment vertical="center"/>
    </xf>
    <xf numFmtId="0" fontId="14" fillId="14" borderId="0" applyNumberFormat="0" applyBorder="0" applyProtection="0">
      <alignment vertical="center"/>
    </xf>
    <xf numFmtId="0" fontId="14" fillId="15" borderId="0" applyNumberFormat="0" applyBorder="0" applyProtection="0">
      <alignment vertical="center"/>
    </xf>
    <xf numFmtId="0" fontId="14" fillId="16" borderId="0" applyNumberFormat="0" applyBorder="0" applyProtection="0">
      <alignment vertical="center"/>
    </xf>
    <xf numFmtId="0" fontId="14" fillId="17" borderId="0" applyNumberFormat="0" applyBorder="0" applyProtection="0">
      <alignment vertical="center"/>
    </xf>
    <xf numFmtId="0" fontId="14" fillId="18" borderId="0" applyNumberFormat="0" applyBorder="0" applyProtection="0">
      <alignment vertical="center"/>
    </xf>
    <xf numFmtId="0" fontId="14" fillId="19" borderId="0" applyNumberFormat="0" applyBorder="0" applyProtection="0">
      <alignment vertical="center"/>
    </xf>
    <xf numFmtId="0" fontId="14" fillId="14" borderId="0" applyNumberFormat="0" applyBorder="0" applyProtection="0">
      <alignment vertical="center"/>
    </xf>
    <xf numFmtId="0" fontId="14" fillId="15" borderId="0" applyNumberFormat="0" applyBorder="0" applyProtection="0">
      <alignment vertical="center"/>
    </xf>
    <xf numFmtId="0" fontId="14" fillId="20" borderId="0" applyNumberFormat="0" applyBorder="0" applyProtection="0">
      <alignment vertical="center"/>
    </xf>
    <xf numFmtId="0" fontId="15" fillId="5" borderId="0" applyNumberFormat="0" applyBorder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17" fillId="21" borderId="7" applyNumberFormat="0" applyProtection="0">
      <alignment vertical="center"/>
    </xf>
    <xf numFmtId="0" fontId="18" fillId="22" borderId="8" applyNumberFormat="0" applyProtection="0">
      <alignment vertical="center"/>
    </xf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9" fontId="9" fillId="0" borderId="0" applyFont="0" applyFill="0" applyBorder="0" applyAlignment="0" applyProtection="0"/>
    <xf numFmtId="180" fontId="12" fillId="0" borderId="0" applyFont="0" applyFill="0" applyBorder="0" applyAlignment="0" applyProtection="0"/>
    <xf numFmtId="0" fontId="19" fillId="0" borderId="0" applyNumberFormat="0" applyBorder="0" applyProtection="0">
      <alignment vertical="center"/>
    </xf>
    <xf numFmtId="0" fontId="20" fillId="6" borderId="0" applyNumberFormat="0" applyBorder="0" applyProtection="0">
      <alignment vertical="center"/>
    </xf>
    <xf numFmtId="0" fontId="21" fillId="0" borderId="9" applyNumberFormat="0" applyProtection="0">
      <alignment vertical="center"/>
    </xf>
    <xf numFmtId="0" fontId="22" fillId="0" borderId="10" applyNumberFormat="0" applyProtection="0">
      <alignment vertical="center"/>
    </xf>
    <xf numFmtId="0" fontId="23" fillId="0" borderId="11" applyNumberFormat="0" applyProtection="0">
      <alignment vertical="center"/>
    </xf>
    <xf numFmtId="0" fontId="23" fillId="0" borderId="0" applyNumberFormat="0" applyBorder="0" applyProtection="0">
      <alignment vertical="center"/>
    </xf>
    <xf numFmtId="0" fontId="24" fillId="3" borderId="7" applyNumberFormat="0" applyProtection="0">
      <alignment vertical="center"/>
    </xf>
    <xf numFmtId="0" fontId="25" fillId="0" borderId="12" applyNumberFormat="0" applyProtection="0">
      <alignment vertical="center"/>
    </xf>
    <xf numFmtId="0" fontId="26" fillId="23" borderId="0" applyNumberFormat="0" applyBorder="0" applyProtection="0">
      <alignment vertical="center"/>
    </xf>
    <xf numFmtId="0" fontId="27" fillId="0" borderId="0"/>
    <xf numFmtId="0" fontId="2" fillId="0" borderId="0">
      <alignment vertical="center"/>
    </xf>
    <xf numFmtId="0" fontId="2" fillId="24" borderId="13" applyNumberFormat="0" applyProtection="0">
      <alignment vertical="center"/>
    </xf>
    <xf numFmtId="0" fontId="28" fillId="21" borderId="14" applyNumberFormat="0" applyProtection="0">
      <alignment vertical="center"/>
    </xf>
    <xf numFmtId="0" fontId="12" fillId="0" borderId="0"/>
    <xf numFmtId="181" fontId="12" fillId="0" borderId="0"/>
    <xf numFmtId="0" fontId="12" fillId="0" borderId="0"/>
    <xf numFmtId="0" fontId="29" fillId="0" borderId="0"/>
    <xf numFmtId="0" fontId="30" fillId="0" borderId="0" applyNumberFormat="0" applyBorder="0" applyProtection="0">
      <alignment vertical="center"/>
    </xf>
    <xf numFmtId="0" fontId="31" fillId="0" borderId="15" applyNumberFormat="0" applyProtection="0">
      <alignment vertical="center"/>
    </xf>
    <xf numFmtId="0" fontId="32" fillId="0" borderId="0" applyNumberFormat="0" applyBorder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2" fillId="0" borderId="0"/>
    <xf numFmtId="0" fontId="38" fillId="0" borderId="0">
      <alignment vertical="center"/>
    </xf>
    <xf numFmtId="0" fontId="27" fillId="0" borderId="0"/>
    <xf numFmtId="0" fontId="2" fillId="0" borderId="0"/>
    <xf numFmtId="0" fontId="20" fillId="6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7" fillId="2" borderId="7" applyNumberFormat="0" applyAlignment="0" applyProtection="0">
      <alignment vertical="center"/>
    </xf>
    <xf numFmtId="0" fontId="18" fillId="22" borderId="8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8" fillId="2" borderId="14" applyNumberFormat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13" fillId="0" borderId="0"/>
    <xf numFmtId="0" fontId="12" fillId="0" borderId="0" applyNumberFormat="0" applyBorder="0" applyAlignment="0" applyProtection="0">
      <alignment vertical="center"/>
    </xf>
    <xf numFmtId="0" fontId="2" fillId="24" borderId="13" applyNumberFormat="0" applyFont="0" applyAlignment="0" applyProtection="0">
      <alignment vertical="center"/>
    </xf>
  </cellStyleXfs>
  <cellXfs count="39">
    <xf numFmtId="0" fontId="0" fillId="0" borderId="0" xfId="0"/>
    <xf numFmtId="0" fontId="0" fillId="0" borderId="1" xfId="0" applyBorder="1"/>
    <xf numFmtId="176" fontId="0" fillId="0" borderId="1" xfId="0" applyNumberFormat="1" applyBorder="1"/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 wrapText="1"/>
    </xf>
    <xf numFmtId="0" fontId="3" fillId="2" borderId="0" xfId="1" applyFont="1" applyFill="1">
      <alignment vertical="center"/>
    </xf>
    <xf numFmtId="0" fontId="3" fillId="2" borderId="0" xfId="1" applyFont="1" applyFill="1" applyAlignment="1">
      <alignment horizontal="left" vertical="center"/>
    </xf>
    <xf numFmtId="0" fontId="3" fillId="2" borderId="0" xfId="1" applyFont="1" applyFill="1" applyAlignment="1">
      <alignment vertical="center" wrapText="1"/>
    </xf>
    <xf numFmtId="57" fontId="3" fillId="2" borderId="0" xfId="1" applyNumberFormat="1" applyFont="1" applyFill="1" applyAlignment="1">
      <alignment horizontal="left" vertical="center"/>
    </xf>
    <xf numFmtId="0" fontId="3" fillId="2" borderId="0" xfId="1" applyFont="1" applyFill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177" fontId="5" fillId="2" borderId="1" xfId="1" applyNumberFormat="1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left" vertical="center"/>
    </xf>
    <xf numFmtId="0" fontId="3" fillId="0" borderId="0" xfId="1" applyFont="1" applyFill="1">
      <alignment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178" fontId="8" fillId="3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vertical="center" wrapText="1"/>
    </xf>
    <xf numFmtId="0" fontId="9" fillId="3" borderId="4" xfId="1" applyFont="1" applyFill="1" applyBorder="1" applyAlignment="1">
      <alignment horizontal="center" vertical="center"/>
    </xf>
    <xf numFmtId="0" fontId="9" fillId="3" borderId="5" xfId="1" applyFont="1" applyFill="1" applyBorder="1" applyAlignment="1">
      <alignment horizontal="center" vertical="center"/>
    </xf>
    <xf numFmtId="0" fontId="9" fillId="3" borderId="6" xfId="1" applyFont="1" applyFill="1" applyBorder="1" applyAlignment="1">
      <alignment horizontal="center" vertical="center"/>
    </xf>
    <xf numFmtId="0" fontId="10" fillId="3" borderId="4" xfId="1" applyFont="1" applyFill="1" applyBorder="1" applyAlignment="1">
      <alignment horizontal="center" vertical="center"/>
    </xf>
    <xf numFmtId="0" fontId="10" fillId="3" borderId="5" xfId="1" applyFont="1" applyFill="1" applyBorder="1" applyAlignment="1">
      <alignment horizontal="center" vertical="center"/>
    </xf>
    <xf numFmtId="0" fontId="10" fillId="3" borderId="6" xfId="1" applyFont="1" applyFill="1" applyBorder="1" applyAlignment="1">
      <alignment horizontal="center" vertical="center"/>
    </xf>
    <xf numFmtId="178" fontId="11" fillId="3" borderId="1" xfId="1" applyNumberFormat="1" applyFont="1" applyFill="1" applyBorder="1" applyAlignment="1">
      <alignment horizontal="center" vertical="center"/>
    </xf>
    <xf numFmtId="0" fontId="3" fillId="3" borderId="0" xfId="1" applyFont="1" applyFill="1">
      <alignment vertical="center"/>
    </xf>
    <xf numFmtId="0" fontId="3" fillId="2" borderId="0" xfId="1" applyFont="1" applyFill="1" applyAlignment="1">
      <alignment vertical="center"/>
    </xf>
    <xf numFmtId="177" fontId="3" fillId="2" borderId="0" xfId="1" applyNumberFormat="1" applyFont="1" applyFill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177" fontId="3" fillId="2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left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19" xfId="1" applyFont="1" applyFill="1" applyBorder="1" applyAlignment="1">
      <alignment horizontal="center" vertical="center" wrapText="1"/>
    </xf>
    <xf numFmtId="0" fontId="3" fillId="2" borderId="20" xfId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left" vertical="center" wrapText="1"/>
    </xf>
  </cellXfs>
  <cellStyles count="85">
    <cellStyle name="_ET_STYLE_NoName_00_" xfId="2"/>
    <cellStyle name="0,0_x000a__x000a_NA_x000a__x000a_" xfId="3"/>
    <cellStyle name="0,0_x000d__x000d_NA_x000d__x000d_" xfId="4"/>
    <cellStyle name="0,0_x005f_x000d__x005f_x000a_NA_x005f_x000d__x005f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40% - Accent1" xfId="12"/>
    <cellStyle name="40% - Accent2" xfId="13"/>
    <cellStyle name="40% - Accent3" xfId="14"/>
    <cellStyle name="40% - Accent4" xfId="15"/>
    <cellStyle name="40% - Accent5" xfId="16"/>
    <cellStyle name="40% - Accent6" xfId="17"/>
    <cellStyle name="60% - Accent1" xfId="18"/>
    <cellStyle name="60% - Accent2" xfId="19"/>
    <cellStyle name="60% - Accent3" xfId="20"/>
    <cellStyle name="60% - Accent4" xfId="21"/>
    <cellStyle name="60% - Accent5" xfId="22"/>
    <cellStyle name="60% - Accent6" xfId="23"/>
    <cellStyle name="Accent1" xfId="24"/>
    <cellStyle name="Accent2" xfId="25"/>
    <cellStyle name="Accent3" xfId="26"/>
    <cellStyle name="Accent4" xfId="27"/>
    <cellStyle name="Accent5" xfId="28"/>
    <cellStyle name="Accent6" xfId="29"/>
    <cellStyle name="Bad" xfId="30"/>
    <cellStyle name="Besuchter Hyperlink_budget BMW Deal…ng 20070530.xls" xfId="31"/>
    <cellStyle name="Calculation" xfId="32"/>
    <cellStyle name="Check Cell" xfId="33"/>
    <cellStyle name="Comma" xfId="34"/>
    <cellStyle name="Currency" xfId="35"/>
    <cellStyle name="Currency 2" xfId="36"/>
    <cellStyle name="Dezimal 2" xfId="37"/>
    <cellStyle name="Euro" xfId="38"/>
    <cellStyle name="Explanatory Text" xfId="39"/>
    <cellStyle name="Good" xfId="40"/>
    <cellStyle name="Heading 1" xfId="41"/>
    <cellStyle name="Heading 2" xfId="42"/>
    <cellStyle name="Heading 3" xfId="43"/>
    <cellStyle name="Heading 4" xfId="44"/>
    <cellStyle name="Input" xfId="45"/>
    <cellStyle name="Linked Cell" xfId="46"/>
    <cellStyle name="Neutral" xfId="47"/>
    <cellStyle name="Normal 2" xfId="48"/>
    <cellStyle name="Normal 3" xfId="49"/>
    <cellStyle name="Note" xfId="50"/>
    <cellStyle name="Output" xfId="51"/>
    <cellStyle name="Standard 2" xfId="52"/>
    <cellStyle name="Standard 4" xfId="53"/>
    <cellStyle name="Standard_080529_FB_Verkaufsstundensätze gkk" xfId="54"/>
    <cellStyle name="Style 1" xfId="55"/>
    <cellStyle name="Title" xfId="56"/>
    <cellStyle name="Total" xfId="57"/>
    <cellStyle name="Warning Text" xfId="58"/>
    <cellStyle name="标题 1 2" xfId="59"/>
    <cellStyle name="标题 2 2" xfId="60"/>
    <cellStyle name="标题 3 2" xfId="61"/>
    <cellStyle name="标题 4 2" xfId="62"/>
    <cellStyle name="标题 5" xfId="63"/>
    <cellStyle name="差 2" xfId="64"/>
    <cellStyle name="常规" xfId="0" builtinId="0"/>
    <cellStyle name="常规 2" xfId="1"/>
    <cellStyle name="常规 2 2" xfId="65"/>
    <cellStyle name="常规 3" xfId="66"/>
    <cellStyle name="常规 4" xfId="67"/>
    <cellStyle name="常规 6" xfId="68"/>
    <cellStyle name="好 2" xfId="69"/>
    <cellStyle name="汇总 2" xfId="70"/>
    <cellStyle name="货币 2" xfId="71"/>
    <cellStyle name="货币 3" xfId="72"/>
    <cellStyle name="计算 2" xfId="73"/>
    <cellStyle name="检查单元格 2" xfId="74"/>
    <cellStyle name="解释性文本 2" xfId="75"/>
    <cellStyle name="警告文本 2" xfId="76"/>
    <cellStyle name="链接单元格 2" xfId="77"/>
    <cellStyle name="适中 2" xfId="78"/>
    <cellStyle name="输出 2" xfId="79"/>
    <cellStyle name="输入 2" xfId="80"/>
    <cellStyle name="样式 1" xfId="81"/>
    <cellStyle name="样式 1 2" xfId="82"/>
    <cellStyle name="一般_Sheet1" xfId="83"/>
    <cellStyle name="注释 2" xfId="8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819150</xdr:colOff>
      <xdr:row>0</xdr:row>
      <xdr:rowOff>571500</xdr:rowOff>
    </xdr:to>
    <xdr:pic>
      <xdr:nvPicPr>
        <xdr:cNvPr id="2" name="Picture 3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1915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0"/>
  <sheetViews>
    <sheetView workbookViewId="0">
      <selection activeCell="B15" sqref="B15"/>
    </sheetView>
  </sheetViews>
  <sheetFormatPr defaultRowHeight="13.5"/>
  <cols>
    <col min="1" max="1" width="13" bestFit="1" customWidth="1"/>
    <col min="2" max="2" width="18.25" customWidth="1"/>
  </cols>
  <sheetData>
    <row r="1" spans="1:2">
      <c r="A1" s="1" t="s">
        <v>1</v>
      </c>
      <c r="B1" s="1">
        <v>2400</v>
      </c>
    </row>
    <row r="2" spans="1:2">
      <c r="A2" s="1" t="s">
        <v>4</v>
      </c>
      <c r="B2" s="1">
        <v>2606</v>
      </c>
    </row>
    <row r="3" spans="1:2">
      <c r="A3" s="1" t="s">
        <v>0</v>
      </c>
      <c r="B3" s="1">
        <v>1812</v>
      </c>
    </row>
    <row r="4" spans="1:2">
      <c r="A4" s="1" t="s">
        <v>2</v>
      </c>
      <c r="B4" s="1">
        <v>1185.6099999999999</v>
      </c>
    </row>
    <row r="5" spans="1:2">
      <c r="A5" s="1" t="s">
        <v>5</v>
      </c>
      <c r="B5" s="1">
        <v>278.64999999999998</v>
      </c>
    </row>
    <row r="6" spans="1:2">
      <c r="A6" s="1" t="s">
        <v>6</v>
      </c>
      <c r="B6" s="1">
        <v>0</v>
      </c>
    </row>
    <row r="7" spans="1:2">
      <c r="A7" s="1" t="s">
        <v>3</v>
      </c>
      <c r="B7" s="2">
        <f>SUM(B1:B6)</f>
        <v>8282.26</v>
      </c>
    </row>
    <row r="8" spans="1:2">
      <c r="A8" s="1" t="s">
        <v>7</v>
      </c>
      <c r="B8" s="2">
        <f>B7*0.1</f>
        <v>828.22600000000011</v>
      </c>
    </row>
    <row r="9" spans="1:2">
      <c r="A9" s="1" t="s">
        <v>8</v>
      </c>
      <c r="B9" s="2">
        <f>(B7+B8)*0.06</f>
        <v>546.62916000000007</v>
      </c>
    </row>
    <row r="10" spans="1:2">
      <c r="A10" s="1" t="s">
        <v>9</v>
      </c>
      <c r="B10" s="2">
        <f>SUM(B7:B9)</f>
        <v>9657.1151600000012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G24"/>
  <sheetViews>
    <sheetView tabSelected="1" view="pageBreakPreview" zoomScaleSheetLayoutView="100" workbookViewId="0">
      <pane xSplit="1" ySplit="7" topLeftCell="B8" activePane="bottomRight" state="frozen"/>
      <selection pane="topRight" activeCell="C1" sqref="C1"/>
      <selection pane="bottomLeft" activeCell="A9" sqref="A9"/>
      <selection pane="bottomRight" activeCell="B6" sqref="B6"/>
    </sheetView>
  </sheetViews>
  <sheetFormatPr defaultColWidth="19.75" defaultRowHeight="14.25"/>
  <cols>
    <col min="1" max="1" width="41.125" style="30" customWidth="1" collapsed="1"/>
    <col min="2" max="2" width="33.5" style="9" customWidth="1"/>
    <col min="3" max="3" width="12.75" style="9" customWidth="1"/>
    <col min="4" max="6" width="10.625" style="31" customWidth="1"/>
    <col min="7" max="7" width="18.625" style="7" customWidth="1"/>
    <col min="8" max="16384" width="19.75" style="5"/>
  </cols>
  <sheetData>
    <row r="1" spans="1:7" ht="45.95" customHeight="1">
      <c r="A1" s="3"/>
      <c r="B1" s="3"/>
      <c r="C1" s="4"/>
      <c r="D1" s="4"/>
      <c r="E1" s="4"/>
      <c r="F1" s="4"/>
      <c r="G1" s="4"/>
    </row>
    <row r="2" spans="1:7" ht="14.25" customHeight="1">
      <c r="A2" s="6" t="s">
        <v>10</v>
      </c>
      <c r="B2" s="7" t="s">
        <v>39</v>
      </c>
      <c r="C2" s="4"/>
      <c r="D2" s="4"/>
      <c r="E2" s="4"/>
      <c r="F2" s="4"/>
      <c r="G2" s="4"/>
    </row>
    <row r="3" spans="1:7">
      <c r="A3" s="6" t="s">
        <v>11</v>
      </c>
      <c r="B3" s="8" t="s">
        <v>34</v>
      </c>
      <c r="C3" s="4"/>
      <c r="D3" s="4"/>
      <c r="E3" s="4"/>
      <c r="F3" s="4"/>
      <c r="G3" s="4"/>
    </row>
    <row r="4" spans="1:7">
      <c r="A4" s="6" t="s">
        <v>12</v>
      </c>
      <c r="C4" s="4"/>
      <c r="D4" s="4"/>
      <c r="E4" s="4"/>
      <c r="F4" s="4"/>
      <c r="G4" s="4"/>
    </row>
    <row r="5" spans="1:7">
      <c r="A5" s="6" t="s">
        <v>13</v>
      </c>
      <c r="C5" s="4"/>
      <c r="D5" s="4"/>
      <c r="E5" s="4"/>
      <c r="F5" s="4"/>
      <c r="G5" s="4"/>
    </row>
    <row r="6" spans="1:7">
      <c r="A6" s="6" t="s">
        <v>35</v>
      </c>
      <c r="C6" s="10"/>
      <c r="D6" s="10"/>
      <c r="E6" s="10"/>
      <c r="F6" s="10"/>
      <c r="G6" s="10"/>
    </row>
    <row r="7" spans="1:7" s="9" customFormat="1" ht="24.95" customHeight="1">
      <c r="A7" s="11" t="s">
        <v>14</v>
      </c>
      <c r="B7" s="11" t="s">
        <v>15</v>
      </c>
      <c r="C7" s="11" t="s">
        <v>16</v>
      </c>
      <c r="D7" s="12" t="s">
        <v>17</v>
      </c>
      <c r="E7" s="12" t="s">
        <v>18</v>
      </c>
      <c r="F7" s="12" t="s">
        <v>19</v>
      </c>
      <c r="G7" s="11" t="s">
        <v>20</v>
      </c>
    </row>
    <row r="8" spans="1:7" s="9" customFormat="1">
      <c r="A8" s="35" t="s">
        <v>25</v>
      </c>
      <c r="B8" s="34" t="s">
        <v>36</v>
      </c>
      <c r="C8" s="32">
        <v>500</v>
      </c>
      <c r="D8" s="33">
        <v>1</v>
      </c>
      <c r="E8" s="33">
        <v>2</v>
      </c>
      <c r="F8" s="33">
        <f>C8*D8*E8</f>
        <v>1000</v>
      </c>
      <c r="G8" s="11"/>
    </row>
    <row r="9" spans="1:7" s="9" customFormat="1">
      <c r="A9" s="36"/>
      <c r="B9" s="34" t="s">
        <v>37</v>
      </c>
      <c r="C9" s="32">
        <v>1500</v>
      </c>
      <c r="D9" s="33">
        <v>1</v>
      </c>
      <c r="E9" s="33">
        <v>2</v>
      </c>
      <c r="F9" s="33">
        <f t="shared" ref="F9:F16" si="0">C9*D9*E9</f>
        <v>3000</v>
      </c>
      <c r="G9" s="11"/>
    </row>
    <row r="10" spans="1:7" s="9" customFormat="1">
      <c r="A10" s="37"/>
      <c r="B10" s="34" t="s">
        <v>38</v>
      </c>
      <c r="C10" s="32">
        <v>1000</v>
      </c>
      <c r="D10" s="33">
        <v>1</v>
      </c>
      <c r="E10" s="33">
        <v>2</v>
      </c>
      <c r="F10" s="33">
        <f t="shared" si="0"/>
        <v>2000</v>
      </c>
      <c r="G10" s="11"/>
    </row>
    <row r="11" spans="1:7" s="9" customFormat="1">
      <c r="A11" s="35" t="s">
        <v>33</v>
      </c>
      <c r="B11" s="34" t="s">
        <v>27</v>
      </c>
      <c r="C11" s="32">
        <v>43.1</v>
      </c>
      <c r="D11" s="14">
        <v>1</v>
      </c>
      <c r="E11" s="14">
        <v>1</v>
      </c>
      <c r="F11" s="33">
        <f t="shared" si="0"/>
        <v>43.1</v>
      </c>
      <c r="G11" s="11"/>
    </row>
    <row r="12" spans="1:7" s="9" customFormat="1">
      <c r="A12" s="36"/>
      <c r="B12" s="34" t="s">
        <v>28</v>
      </c>
      <c r="C12" s="32">
        <v>205</v>
      </c>
      <c r="D12" s="14">
        <v>1</v>
      </c>
      <c r="E12" s="14">
        <v>1</v>
      </c>
      <c r="F12" s="33">
        <f t="shared" si="0"/>
        <v>205</v>
      </c>
      <c r="G12" s="11"/>
    </row>
    <row r="13" spans="1:7" s="9" customFormat="1">
      <c r="A13" s="36"/>
      <c r="B13" s="34" t="s">
        <v>29</v>
      </c>
      <c r="C13" s="32">
        <v>216</v>
      </c>
      <c r="D13" s="14">
        <v>1</v>
      </c>
      <c r="E13" s="14">
        <v>1</v>
      </c>
      <c r="F13" s="33">
        <f t="shared" si="0"/>
        <v>216</v>
      </c>
      <c r="G13" s="11"/>
    </row>
    <row r="14" spans="1:7" s="9" customFormat="1">
      <c r="A14" s="36"/>
      <c r="B14" s="34" t="s">
        <v>26</v>
      </c>
      <c r="C14" s="32">
        <v>328</v>
      </c>
      <c r="D14" s="14">
        <v>1</v>
      </c>
      <c r="E14" s="14">
        <v>1</v>
      </c>
      <c r="F14" s="33">
        <f t="shared" si="0"/>
        <v>328</v>
      </c>
      <c r="G14" s="11"/>
    </row>
    <row r="15" spans="1:7" s="9" customFormat="1">
      <c r="A15" s="37"/>
      <c r="B15" s="34" t="s">
        <v>32</v>
      </c>
      <c r="C15" s="32">
        <v>216</v>
      </c>
      <c r="D15" s="14">
        <v>1</v>
      </c>
      <c r="E15" s="14">
        <v>1</v>
      </c>
      <c r="F15" s="33">
        <f t="shared" si="0"/>
        <v>216</v>
      </c>
      <c r="G15" s="11"/>
    </row>
    <row r="16" spans="1:7" s="16" customFormat="1">
      <c r="A16" s="13" t="s">
        <v>30</v>
      </c>
      <c r="B16" s="38" t="s">
        <v>31</v>
      </c>
      <c r="C16" s="14">
        <v>1308.82</v>
      </c>
      <c r="D16" s="14">
        <v>1</v>
      </c>
      <c r="E16" s="14">
        <v>1</v>
      </c>
      <c r="F16" s="33">
        <f t="shared" si="0"/>
        <v>1308.82</v>
      </c>
      <c r="G16" s="15"/>
    </row>
    <row r="17" spans="1:7">
      <c r="A17" s="17" t="s">
        <v>21</v>
      </c>
      <c r="B17" s="18"/>
      <c r="C17" s="18"/>
      <c r="D17" s="18"/>
      <c r="E17" s="19"/>
      <c r="F17" s="20">
        <f>SUM(F8:F16)</f>
        <v>8316.92</v>
      </c>
      <c r="G17" s="21"/>
    </row>
    <row r="18" spans="1:7">
      <c r="A18" s="22" t="s">
        <v>22</v>
      </c>
      <c r="B18" s="23"/>
      <c r="C18" s="23"/>
      <c r="D18" s="23"/>
      <c r="E18" s="24"/>
      <c r="F18" s="20">
        <f>F17*0.1</f>
        <v>831.69200000000001</v>
      </c>
      <c r="G18" s="21"/>
    </row>
    <row r="19" spans="1:7">
      <c r="A19" s="25" t="s">
        <v>24</v>
      </c>
      <c r="B19" s="26"/>
      <c r="C19" s="26"/>
      <c r="D19" s="26"/>
      <c r="E19" s="27"/>
      <c r="F19" s="20">
        <f>(F17+F18)*0.06</f>
        <v>548.91672000000005</v>
      </c>
      <c r="G19" s="21"/>
    </row>
    <row r="20" spans="1:7" s="29" customFormat="1" ht="15">
      <c r="A20" s="25" t="s">
        <v>23</v>
      </c>
      <c r="B20" s="26"/>
      <c r="C20" s="26"/>
      <c r="D20" s="26"/>
      <c r="E20" s="27"/>
      <c r="F20" s="28">
        <f>SUM(F17:F19)</f>
        <v>9697.5287200000002</v>
      </c>
      <c r="G20" s="21"/>
    </row>
    <row r="24" spans="1:7">
      <c r="B24" s="5"/>
      <c r="C24" s="5"/>
    </row>
  </sheetData>
  <mergeCells count="8">
    <mergeCell ref="A1:B1"/>
    <mergeCell ref="C1:G6"/>
    <mergeCell ref="A17:E17"/>
    <mergeCell ref="A18:E18"/>
    <mergeCell ref="A19:E19"/>
    <mergeCell ref="A20:E20"/>
    <mergeCell ref="A8:A10"/>
    <mergeCell ref="A11:A15"/>
  </mergeCells>
  <phoneticPr fontId="1" type="noConversion"/>
  <pageMargins left="0.59055118110236227" right="0.19685039370078741" top="0.39370078740157483" bottom="0.51181102362204722" header="0.31496062992125984" footer="0.51181102362204722"/>
  <pageSetup paperSize="9" scale="63" firstPageNumber="429496319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实际</vt:lpstr>
      <vt:lpstr>财务盖章版</vt:lpstr>
      <vt:lpstr>财务盖章版!Print_Area</vt:lpstr>
      <vt:lpstr>财务盖章版!Print_Titles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2018-06-08T08:07:33Z</dcterms:modified>
</cp:coreProperties>
</file>