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515" yWindow="465" windowWidth="20670" windowHeight="11700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4" i="2"/>
  <c r="I43"/>
  <c r="H27"/>
  <c r="B30"/>
  <c r="I27"/>
  <c r="G30"/>
  <c r="K30"/>
  <c r="G25"/>
  <c r="G26"/>
  <c r="G27"/>
  <c r="C52" i="3"/>
  <c r="H8"/>
  <c r="H9"/>
  <c r="H10"/>
  <c r="H11"/>
  <c r="H12"/>
  <c r="H13"/>
  <c r="H14"/>
  <c r="H15"/>
  <c r="H16"/>
  <c r="H17"/>
  <c r="H18"/>
  <c r="H19"/>
  <c r="H20"/>
  <c r="H21"/>
  <c r="H22"/>
  <c r="H23"/>
  <c r="H24"/>
  <c r="H28"/>
  <c r="H29"/>
  <c r="H30"/>
  <c r="H31"/>
  <c r="H32"/>
  <c r="H33"/>
  <c r="H34"/>
  <c r="H35"/>
  <c r="H36"/>
  <c r="H37"/>
  <c r="H38"/>
  <c r="H39"/>
  <c r="H40"/>
  <c r="H41"/>
  <c r="H42"/>
  <c r="H43"/>
  <c r="H44"/>
  <c r="F46"/>
  <c r="F44"/>
  <c r="F40"/>
  <c r="F37"/>
  <c r="F32"/>
  <c r="F27"/>
  <c r="F24"/>
  <c r="F21"/>
  <c r="F16"/>
  <c r="F13"/>
  <c r="F47"/>
  <c r="F39" i="2"/>
  <c r="J39"/>
  <c r="G46" i="3"/>
  <c r="E46"/>
  <c r="D46"/>
  <c r="C46"/>
  <c r="E27"/>
  <c r="E22"/>
  <c r="E24"/>
  <c r="D24"/>
  <c r="C24"/>
  <c r="J37" i="2"/>
  <c r="J40"/>
  <c r="J38"/>
  <c r="F38"/>
  <c r="F37"/>
  <c r="E52" i="3"/>
  <c r="G44"/>
  <c r="G40"/>
  <c r="G37"/>
  <c r="G32"/>
  <c r="G24"/>
  <c r="G21"/>
  <c r="D21"/>
  <c r="C21"/>
  <c r="G16"/>
  <c r="D16"/>
  <c r="C16"/>
  <c r="G13"/>
  <c r="D13"/>
  <c r="C13"/>
  <c r="G47"/>
  <c r="G52"/>
  <c r="H26"/>
  <c r="D44"/>
  <c r="C44"/>
  <c r="D40"/>
  <c r="C40"/>
  <c r="D37"/>
  <c r="C37"/>
  <c r="D32"/>
  <c r="C32"/>
  <c r="D27"/>
  <c r="C27"/>
  <c r="E8"/>
  <c r="E13"/>
  <c r="E41"/>
  <c r="E44"/>
  <c r="E38"/>
  <c r="E40"/>
  <c r="E33"/>
  <c r="E37"/>
  <c r="E28"/>
  <c r="E32"/>
  <c r="E17"/>
  <c r="E21"/>
  <c r="E14"/>
  <c r="E16"/>
  <c r="E47"/>
  <c r="A52"/>
  <c r="I52"/>
  <c r="D47"/>
  <c r="C47"/>
  <c r="H25"/>
</calcChain>
</file>

<file path=xl/sharedStrings.xml><?xml version="1.0" encoding="utf-8"?>
<sst xmlns="http://schemas.openxmlformats.org/spreadsheetml/2006/main" count="133" uniqueCount="110">
  <si>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</si>
  <si>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</si>
  <si>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</si>
  <si>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</si>
  <si>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</si>
  <si>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</si>
  <si>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</si>
  <si>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</si>
  <si>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</si>
  <si>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</si>
  <si>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</si>
  <si>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</si>
  <si>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</si>
  <si>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</si>
  <si>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</si>
  <si>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</si>
  <si>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</si>
  <si>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</si>
  <si>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</si>
  <si>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</si>
  <si>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</si>
  <si>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</si>
  <si>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</si>
  <si>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</si>
  <si>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</si>
  <si>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</si>
  <si>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</si>
  <si>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</si>
  <si>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</si>
  <si>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</si>
  <si>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</si>
  <si>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</si>
  <si>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</si>
  <si>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</si>
  <si>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</si>
  <si>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</si>
  <si>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</si>
  <si>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</si>
  <si>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</si>
  <si>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</si>
  <si>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</si>
  <si>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</si>
  <si>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</si>
  <si>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</si>
  <si>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</si>
  <si>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</si>
  <si>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</si>
  <si>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</si>
  <si>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</si>
  <si>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</si>
  <si>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</si>
  <si>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</si>
  <si>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</si>
  <si>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</si>
  <si>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</si>
  <si>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</si>
  <si>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</si>
  <si>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</si>
  <si>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</si>
  <si>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</si>
  <si>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</si>
  <si>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</si>
  <si>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</si>
  <si>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</si>
  <si>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</si>
  <si>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</si>
  <si>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</si>
  <si>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</si>
  <si>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</si>
  <si>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</si>
  <si>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</si>
  <si>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</si>
  <si>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</si>
  <si>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</si>
  <si>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</si>
  <si>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</si>
  <si>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</si>
  <si>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</si>
  <si>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</si>
  <si>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</si>
  <si>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</si>
  <si>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</si>
  <si>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</si>
  <si>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</si>
  <si>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</si>
  <si>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</si>
  <si>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</si>
  <si>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</si>
  <si>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</si>
  <si>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</si>
  <si>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上海</t>
    <phoneticPr fontId="1" type="noConversion"/>
  </si>
  <si>
    <t>何欢</t>
    <rPh sb="0" eb="1">
      <t>lin'yu'jie</t>
    </rPh>
    <phoneticPr fontId="1" type="noConversion"/>
  </si>
  <si>
    <t>HMOA-180408-SXY600</t>
    <phoneticPr fontId="1" type="noConversion"/>
  </si>
  <si>
    <t>4.16上海-杭州</t>
    <phoneticPr fontId="1" type="noConversion"/>
  </si>
  <si>
    <t>4.18桐乡-上海</t>
    <phoneticPr fontId="1" type="noConversion"/>
  </si>
  <si>
    <t>4.18酒店-车闸</t>
    <rPh sb="5" eb="6">
      <t>shang'qi</t>
    </rPh>
    <rPh sb="7" eb="8">
      <t>tong'ydaojia</t>
    </rPh>
    <phoneticPr fontId="1" type="noConversion"/>
  </si>
  <si>
    <t>4.16车站-酒店</t>
    <rPh sb="5" eb="6">
      <t>shang'qi</t>
    </rPh>
    <rPh sb="7" eb="8">
      <t>tong'y</t>
    </rPh>
    <rPh sb="9" eb="10">
      <t>daojia</t>
    </rPh>
    <phoneticPr fontId="1" type="noConversion"/>
  </si>
  <si>
    <t>4.16家-车站</t>
    <rPh sb="5" eb="6">
      <t>jia</t>
    </rPh>
    <rPh sb="6" eb="7">
      <t>dao</t>
    </rPh>
    <rPh sb="7" eb="8">
      <t>shang'qi't'y</t>
    </rPh>
    <phoneticPr fontId="1" type="noConversion"/>
  </si>
  <si>
    <t>4.16餐厅及打印店-酒店</t>
    <rPh sb="5" eb="6">
      <t>jia</t>
    </rPh>
    <rPh sb="6" eb="7">
      <t>dao</t>
    </rPh>
    <rPh sb="7" eb="8">
      <t>shang'qi't'y</t>
    </rPh>
    <phoneticPr fontId="1" type="noConversion"/>
  </si>
  <si>
    <t>餐费</t>
    <phoneticPr fontId="1" type="noConversion"/>
  </si>
  <si>
    <t>4.16何欢</t>
    <phoneticPr fontId="1" type="noConversion"/>
  </si>
  <si>
    <t>4.18何欢 姚艺婷 袁巧云 丁凯旋</t>
    <phoneticPr fontId="1" type="noConversion"/>
  </si>
  <si>
    <t>4.17何欢早餐</t>
    <phoneticPr fontId="1" type="noConversion"/>
  </si>
  <si>
    <t>4.17何欢午餐</t>
    <phoneticPr fontId="1" type="noConversion"/>
  </si>
  <si>
    <t>4.17何欢晚餐</t>
    <phoneticPr fontId="1" type="noConversion"/>
  </si>
  <si>
    <t>住宿费</t>
    <phoneticPr fontId="1" type="noConversion"/>
  </si>
  <si>
    <t>4.17住宿费</t>
    <phoneticPr fontId="1" type="noConversion"/>
  </si>
  <si>
    <t>杭州</t>
    <phoneticPr fontId="1" type="noConversion"/>
  </si>
  <si>
    <t>4.16-4.18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</si>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</sst>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5"/>
  <sheetViews>
    <sheetView tabSelected="1" workbookViewId="0">
      <selection activeCell="N40" sqref="N40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8" t="s">
        <v>67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4" t="s">
        <v>18</v>
      </c>
      <c r="E5" s="44"/>
      <c r="F5" s="93" t="s">
        <v>91</v>
      </c>
      <c r="G5" s="93"/>
      <c r="H5" s="44" t="s">
        <v>19</v>
      </c>
      <c r="I5" s="8"/>
      <c r="J5" s="93" t="s">
        <v>84</v>
      </c>
      <c r="K5" s="94"/>
    </row>
    <row r="6" spans="2:11" ht="20.100000000000001" customHeight="1">
      <c r="B6" s="9"/>
      <c r="C6" s="10"/>
      <c r="D6" s="11" t="s">
        <v>20</v>
      </c>
      <c r="E6" s="11"/>
      <c r="F6" s="95" t="s">
        <v>90</v>
      </c>
      <c r="G6" s="95"/>
      <c r="H6" s="11" t="s">
        <v>21</v>
      </c>
      <c r="I6" s="10"/>
      <c r="J6" s="95" t="s">
        <v>82</v>
      </c>
      <c r="K6" s="96"/>
    </row>
    <row r="7" spans="2:11" ht="20.100000000000001" customHeight="1">
      <c r="B7" s="9"/>
      <c r="C7" s="10"/>
      <c r="D7" s="11" t="s">
        <v>22</v>
      </c>
      <c r="E7" s="11"/>
      <c r="F7" s="95">
        <v>4.16</v>
      </c>
      <c r="G7" s="95"/>
      <c r="H7" s="11" t="s">
        <v>23</v>
      </c>
      <c r="I7" s="12"/>
      <c r="J7" s="97">
        <v>43207</v>
      </c>
      <c r="K7" s="96"/>
    </row>
    <row r="8" spans="2:11" ht="20.100000000000001" customHeight="1">
      <c r="B8" s="13"/>
      <c r="C8" s="14"/>
      <c r="D8" s="45"/>
      <c r="E8" s="45"/>
      <c r="F8" s="46"/>
      <c r="G8" s="46"/>
      <c r="H8" s="45" t="s">
        <v>74</v>
      </c>
      <c r="I8" s="47"/>
      <c r="J8" s="81" t="s">
        <v>92</v>
      </c>
      <c r="K8" s="8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88" t="s">
        <v>24</v>
      </c>
      <c r="C10" s="89"/>
      <c r="D10" s="16" t="s">
        <v>25</v>
      </c>
      <c r="E10" s="84" t="s">
        <v>26</v>
      </c>
      <c r="F10" s="86"/>
      <c r="G10" s="17" t="s">
        <v>27</v>
      </c>
      <c r="H10" s="18" t="s">
        <v>28</v>
      </c>
      <c r="I10" s="84" t="s">
        <v>29</v>
      </c>
      <c r="J10" s="86"/>
      <c r="K10" s="17" t="s">
        <v>30</v>
      </c>
    </row>
    <row r="11" spans="2:11" ht="20.100000000000001" customHeight="1">
      <c r="B11" s="75">
        <v>1</v>
      </c>
      <c r="C11" s="76"/>
      <c r="D11" s="90" t="s">
        <v>31</v>
      </c>
      <c r="E11" s="75" t="s">
        <v>32</v>
      </c>
      <c r="F11" s="76"/>
      <c r="G11" s="49">
        <v>73</v>
      </c>
      <c r="H11" s="19">
        <v>73</v>
      </c>
      <c r="I11" s="73">
        <v>0</v>
      </c>
      <c r="J11" s="74"/>
      <c r="K11" s="20" t="s">
        <v>93</v>
      </c>
    </row>
    <row r="12" spans="2:11" ht="20.100000000000001" customHeight="1">
      <c r="B12" s="75">
        <v>1</v>
      </c>
      <c r="C12" s="76"/>
      <c r="D12" s="91"/>
      <c r="E12" s="75" t="s">
        <v>32</v>
      </c>
      <c r="F12" s="76"/>
      <c r="G12" s="72">
        <v>50.5</v>
      </c>
      <c r="H12" s="72">
        <v>50.5</v>
      </c>
      <c r="I12" s="73">
        <v>0</v>
      </c>
      <c r="J12" s="74"/>
      <c r="K12" s="2" t="s">
        <v>94</v>
      </c>
    </row>
    <row r="13" spans="2:11" ht="14.25">
      <c r="B13" s="75">
        <v>7</v>
      </c>
      <c r="C13" s="76"/>
      <c r="D13" s="91"/>
      <c r="E13" s="77" t="s">
        <v>33</v>
      </c>
      <c r="F13" s="77"/>
      <c r="G13" s="67">
        <v>78.150000000000006</v>
      </c>
      <c r="H13" s="67">
        <v>78.150000000000006</v>
      </c>
      <c r="I13" s="73">
        <v>0</v>
      </c>
      <c r="J13" s="74"/>
      <c r="K13" s="25" t="s">
        <v>97</v>
      </c>
    </row>
    <row r="14" spans="2:11" ht="14.25">
      <c r="B14" s="75">
        <v>8</v>
      </c>
      <c r="C14" s="76"/>
      <c r="D14" s="91"/>
      <c r="E14" s="77" t="s">
        <v>33</v>
      </c>
      <c r="F14" s="77"/>
      <c r="G14" s="67">
        <v>83.39</v>
      </c>
      <c r="H14" s="67">
        <v>83.39</v>
      </c>
      <c r="I14" s="73">
        <v>0</v>
      </c>
      <c r="J14" s="74"/>
      <c r="K14" s="25" t="s">
        <v>96</v>
      </c>
    </row>
    <row r="15" spans="2:11" ht="14.25">
      <c r="B15" s="75">
        <v>7</v>
      </c>
      <c r="C15" s="76"/>
      <c r="D15" s="91"/>
      <c r="E15" s="77" t="s">
        <v>33</v>
      </c>
      <c r="F15" s="77"/>
      <c r="G15" s="67">
        <v>36.25</v>
      </c>
      <c r="H15" s="67">
        <v>36.25</v>
      </c>
      <c r="I15" s="73">
        <v>0</v>
      </c>
      <c r="J15" s="74"/>
      <c r="K15" s="25" t="s">
        <v>98</v>
      </c>
    </row>
    <row r="16" spans="2:11" ht="14.25">
      <c r="B16" s="75">
        <v>8</v>
      </c>
      <c r="C16" s="76"/>
      <c r="D16" s="91"/>
      <c r="E16" s="77" t="s">
        <v>33</v>
      </c>
      <c r="F16" s="77"/>
      <c r="G16" s="67">
        <v>33.54</v>
      </c>
      <c r="H16" s="67">
        <v>33.54</v>
      </c>
      <c r="I16" s="73">
        <v>0</v>
      </c>
      <c r="J16" s="74"/>
      <c r="K16" s="25" t="s">
        <v>95</v>
      </c>
    </row>
    <row r="17" spans="2:11" ht="14.25">
      <c r="B17" s="68"/>
      <c r="C17" s="69"/>
      <c r="D17" s="91"/>
      <c r="E17" s="75" t="s">
        <v>99</v>
      </c>
      <c r="F17" s="76"/>
      <c r="G17" s="72">
        <v>45</v>
      </c>
      <c r="H17" s="72">
        <v>45</v>
      </c>
      <c r="I17" s="70"/>
      <c r="J17" s="71">
        <v>0</v>
      </c>
      <c r="K17" s="131" t="s">
        <v>100</v>
      </c>
    </row>
    <row r="18" spans="2:11" ht="14.25">
      <c r="B18" s="68"/>
      <c r="C18" s="69"/>
      <c r="D18" s="91"/>
      <c r="E18" s="75" t="s">
        <v>99</v>
      </c>
      <c r="F18" s="76"/>
      <c r="G18" s="72">
        <v>17</v>
      </c>
      <c r="H18" s="72">
        <v>17</v>
      </c>
      <c r="I18" s="70"/>
      <c r="J18" s="71">
        <v>0</v>
      </c>
      <c r="K18" s="131" t="s">
        <v>100</v>
      </c>
    </row>
    <row r="19" spans="2:11" ht="14.25">
      <c r="B19" s="68"/>
      <c r="C19" s="69"/>
      <c r="D19" s="91"/>
      <c r="E19" s="75" t="s">
        <v>99</v>
      </c>
      <c r="F19" s="76"/>
      <c r="G19" s="72">
        <v>149</v>
      </c>
      <c r="H19" s="72">
        <v>148</v>
      </c>
      <c r="I19" s="70"/>
      <c r="J19" s="71">
        <v>0</v>
      </c>
      <c r="K19" s="25" t="s">
        <v>101</v>
      </c>
    </row>
    <row r="20" spans="2:11" ht="14.25">
      <c r="B20" s="68"/>
      <c r="C20" s="69"/>
      <c r="D20" s="91"/>
      <c r="E20" s="75" t="s">
        <v>99</v>
      </c>
      <c r="F20" s="76"/>
      <c r="G20" s="72">
        <v>13</v>
      </c>
      <c r="H20" s="72">
        <v>13</v>
      </c>
      <c r="I20" s="70"/>
      <c r="J20" s="71">
        <v>0</v>
      </c>
      <c r="K20" s="131" t="s">
        <v>102</v>
      </c>
    </row>
    <row r="21" spans="2:11" ht="14.25">
      <c r="B21" s="68"/>
      <c r="C21" s="69"/>
      <c r="D21" s="91"/>
      <c r="E21" s="75" t="s">
        <v>99</v>
      </c>
      <c r="F21" s="76"/>
      <c r="G21" s="72">
        <v>34</v>
      </c>
      <c r="H21" s="72">
        <v>34</v>
      </c>
      <c r="I21" s="70"/>
      <c r="J21" s="71">
        <v>0</v>
      </c>
      <c r="K21" s="131" t="s">
        <v>103</v>
      </c>
    </row>
    <row r="22" spans="2:11" ht="14.25">
      <c r="B22" s="68"/>
      <c r="C22" s="69"/>
      <c r="D22" s="91"/>
      <c r="E22" s="75" t="s">
        <v>99</v>
      </c>
      <c r="F22" s="76"/>
      <c r="G22" s="72">
        <v>27</v>
      </c>
      <c r="H22" s="72">
        <v>27</v>
      </c>
      <c r="I22" s="70"/>
      <c r="J22" s="71">
        <v>0</v>
      </c>
      <c r="K22" s="131" t="s">
        <v>104</v>
      </c>
    </row>
    <row r="23" spans="2:11" ht="14.25">
      <c r="B23" s="68"/>
      <c r="C23" s="69"/>
      <c r="D23" s="99"/>
      <c r="E23" s="68"/>
      <c r="F23" s="69" t="s">
        <v>105</v>
      </c>
      <c r="G23" s="72">
        <v>258</v>
      </c>
      <c r="H23" s="72">
        <v>258</v>
      </c>
      <c r="I23" s="70"/>
      <c r="J23" s="71">
        <v>0</v>
      </c>
      <c r="K23" s="131" t="s">
        <v>106</v>
      </c>
    </row>
    <row r="24" spans="2:11" ht="14.25">
      <c r="B24" s="75">
        <v>13</v>
      </c>
      <c r="C24" s="76"/>
      <c r="D24" s="90" t="s">
        <v>34</v>
      </c>
      <c r="E24" s="77" t="s">
        <v>83</v>
      </c>
      <c r="F24" s="77"/>
      <c r="G24" s="48">
        <v>0</v>
      </c>
      <c r="H24" s="48">
        <v>0</v>
      </c>
      <c r="I24" s="73">
        <v>0</v>
      </c>
      <c r="J24" s="74"/>
      <c r="K24" s="25"/>
    </row>
    <row r="25" spans="2:11" ht="20.100000000000001" customHeight="1">
      <c r="B25" s="75">
        <v>14</v>
      </c>
      <c r="C25" s="76"/>
      <c r="D25" s="91"/>
      <c r="E25" s="77"/>
      <c r="F25" s="77"/>
      <c r="G25" s="48">
        <f t="shared" ref="G25:G26" si="0">H25+I25</f>
        <v>0</v>
      </c>
      <c r="H25" s="48">
        <v>0</v>
      </c>
      <c r="I25" s="73">
        <v>0</v>
      </c>
      <c r="J25" s="74"/>
      <c r="K25" s="20"/>
    </row>
    <row r="26" spans="2:11" ht="20.100000000000001" customHeight="1">
      <c r="B26" s="75">
        <v>15</v>
      </c>
      <c r="C26" s="76"/>
      <c r="D26" s="99"/>
      <c r="E26" s="77"/>
      <c r="F26" s="77"/>
      <c r="G26" s="48">
        <f t="shared" si="0"/>
        <v>0</v>
      </c>
      <c r="H26" s="48">
        <v>0</v>
      </c>
      <c r="I26" s="73">
        <v>0</v>
      </c>
      <c r="J26" s="74"/>
      <c r="K26" s="20"/>
    </row>
    <row r="27" spans="2:11" ht="20.100000000000001" customHeight="1">
      <c r="B27" s="84" t="s">
        <v>35</v>
      </c>
      <c r="C27" s="85"/>
      <c r="D27" s="85"/>
      <c r="E27" s="85"/>
      <c r="F27" s="86"/>
      <c r="G27" s="21">
        <f>SUM(G11:G26)</f>
        <v>897.83</v>
      </c>
      <c r="H27" s="21">
        <f>SUM(H11:H26)</f>
        <v>896.83</v>
      </c>
      <c r="I27" s="82">
        <f>SUM(I11:J26)</f>
        <v>0</v>
      </c>
      <c r="J27" s="83"/>
      <c r="K27" s="22"/>
    </row>
    <row r="28" spans="2:11" ht="20.100000000000001" customHeight="1">
      <c r="B28" s="15"/>
      <c r="C28" s="15"/>
      <c r="D28" s="15"/>
      <c r="E28" s="15"/>
      <c r="F28" s="15"/>
      <c r="G28" s="15"/>
      <c r="H28" s="15"/>
      <c r="I28" s="15"/>
      <c r="J28" s="23"/>
      <c r="K28" s="15"/>
    </row>
    <row r="29" spans="2:11" ht="20.100000000000001" customHeight="1">
      <c r="B29" s="87" t="s">
        <v>28</v>
      </c>
      <c r="C29" s="87"/>
      <c r="D29" s="87"/>
      <c r="E29" s="87"/>
      <c r="F29" s="87"/>
      <c r="G29" s="87" t="s">
        <v>36</v>
      </c>
      <c r="H29" s="87"/>
      <c r="I29" s="87"/>
      <c r="J29" s="87"/>
      <c r="K29" s="17" t="s">
        <v>37</v>
      </c>
    </row>
    <row r="30" spans="2:11" ht="20.100000000000001" customHeight="1">
      <c r="B30" s="92">
        <f>H27</f>
        <v>896.83</v>
      </c>
      <c r="C30" s="92"/>
      <c r="D30" s="92"/>
      <c r="E30" s="92"/>
      <c r="F30" s="92"/>
      <c r="G30" s="92">
        <f>I27</f>
        <v>0</v>
      </c>
      <c r="H30" s="92"/>
      <c r="I30" s="92"/>
      <c r="J30" s="92"/>
      <c r="K30" s="24">
        <f>SUM(B30:J30)</f>
        <v>896.83</v>
      </c>
    </row>
    <row r="31" spans="2:11" ht="20.100000000000001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20.100000000000001" customHeight="1">
      <c r="B32" s="15" t="s">
        <v>38</v>
      </c>
      <c r="C32" s="15"/>
      <c r="D32" s="15"/>
      <c r="E32" s="15"/>
      <c r="F32" s="15" t="s">
        <v>39</v>
      </c>
      <c r="G32" s="15" t="s">
        <v>40</v>
      </c>
      <c r="H32" s="15"/>
      <c r="I32" s="15"/>
      <c r="J32" s="15" t="s">
        <v>41</v>
      </c>
      <c r="K32" s="15"/>
    </row>
    <row r="35" spans="1:11" ht="18.75">
      <c r="A35" s="78" t="s">
        <v>75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</row>
    <row r="37" spans="1:11" ht="20.100000000000001" customHeight="1">
      <c r="B37" s="7"/>
      <c r="C37" s="8"/>
      <c r="D37" s="44" t="s">
        <v>18</v>
      </c>
      <c r="E37" s="44"/>
      <c r="F37" s="93" t="str">
        <f>F5</f>
        <v>何欢</v>
      </c>
      <c r="G37" s="93"/>
      <c r="H37" s="44" t="s">
        <v>19</v>
      </c>
      <c r="I37" s="8"/>
      <c r="J37" s="93" t="str">
        <f>J5</f>
        <v>助理</v>
      </c>
      <c r="K37" s="94"/>
    </row>
    <row r="38" spans="1:11" ht="20.100000000000001" customHeight="1">
      <c r="B38" s="9"/>
      <c r="C38" s="10"/>
      <c r="D38" s="11" t="s">
        <v>20</v>
      </c>
      <c r="E38" s="11"/>
      <c r="F38" s="95" t="str">
        <f>F6</f>
        <v>上海</v>
      </c>
      <c r="G38" s="95"/>
      <c r="H38" s="11" t="s">
        <v>21</v>
      </c>
      <c r="I38" s="10"/>
      <c r="J38" s="95" t="str">
        <f>J6</f>
        <v>上海事业部</v>
      </c>
      <c r="K38" s="96"/>
    </row>
    <row r="39" spans="1:11" ht="20.100000000000001" customHeight="1">
      <c r="B39" s="9"/>
      <c r="C39" s="10"/>
      <c r="D39" s="11" t="s">
        <v>22</v>
      </c>
      <c r="E39" s="11"/>
      <c r="F39" s="95">
        <f>F7</f>
        <v>4.16</v>
      </c>
      <c r="G39" s="95"/>
      <c r="H39" s="11" t="s">
        <v>23</v>
      </c>
      <c r="I39" s="12"/>
      <c r="J39" s="97">
        <f>J7</f>
        <v>43207</v>
      </c>
      <c r="K39" s="96"/>
    </row>
    <row r="40" spans="1:11" ht="20.100000000000001" customHeight="1">
      <c r="B40" s="13"/>
      <c r="C40" s="14"/>
      <c r="D40" s="45"/>
      <c r="E40" s="45"/>
      <c r="F40" s="46"/>
      <c r="G40" s="46"/>
      <c r="H40" s="45" t="s">
        <v>74</v>
      </c>
      <c r="I40" s="47"/>
      <c r="J40" s="79" t="str">
        <f>J8</f>
        <v>HMOA-180408-SXY600</v>
      </c>
      <c r="K40" s="80"/>
    </row>
    <row r="41" spans="1:11" ht="20.100000000000001" customHeight="1"/>
    <row r="42" spans="1:11" ht="20.100000000000001" customHeight="1">
      <c r="B42" s="77"/>
      <c r="C42" s="77"/>
      <c r="D42" s="42" t="s">
        <v>80</v>
      </c>
      <c r="E42" s="77" t="s">
        <v>81</v>
      </c>
      <c r="F42" s="77"/>
      <c r="G42" s="19" t="s">
        <v>79</v>
      </c>
      <c r="H42" s="19" t="s">
        <v>77</v>
      </c>
      <c r="I42" s="98" t="s">
        <v>78</v>
      </c>
      <c r="J42" s="98"/>
      <c r="K42" s="43" t="s">
        <v>76</v>
      </c>
    </row>
    <row r="43" spans="1:11" ht="20.100000000000001" customHeight="1">
      <c r="B43" s="77">
        <v>3</v>
      </c>
      <c r="C43" s="77"/>
      <c r="D43" s="42" t="s">
        <v>107</v>
      </c>
      <c r="E43" s="77" t="s">
        <v>108</v>
      </c>
      <c r="F43" s="77"/>
      <c r="G43" s="19">
        <v>100</v>
      </c>
      <c r="H43" s="19">
        <v>3</v>
      </c>
      <c r="I43" s="73">
        <f>G43*H43</f>
        <v>300</v>
      </c>
      <c r="J43" s="74"/>
      <c r="K43" s="25" t="s">
        <v>109</v>
      </c>
    </row>
    <row r="44" spans="1:11" ht="20.100000000000001" customHeight="1">
      <c r="B44" s="84" t="s">
        <v>35</v>
      </c>
      <c r="C44" s="85"/>
      <c r="D44" s="85"/>
      <c r="E44" s="85"/>
      <c r="F44" s="86"/>
      <c r="G44" s="21"/>
      <c r="H44" s="21"/>
      <c r="I44" s="82">
        <f>K30+I43</f>
        <v>1196.83</v>
      </c>
      <c r="J44" s="83"/>
      <c r="K44" s="22"/>
    </row>
    <row r="45" spans="1:11" ht="20.100000000000001" customHeight="1">
      <c r="B45" s="15" t="s">
        <v>38</v>
      </c>
      <c r="C45" s="15"/>
      <c r="D45" s="15"/>
      <c r="E45" s="15"/>
      <c r="F45" s="15" t="s">
        <v>39</v>
      </c>
      <c r="G45" s="15" t="s">
        <v>40</v>
      </c>
      <c r="H45" s="15"/>
      <c r="I45" s="15"/>
      <c r="J45" s="15" t="s">
        <v>41</v>
      </c>
      <c r="K45" s="15"/>
    </row>
  </sheetData>
  <mergeCells count="68">
    <mergeCell ref="B12:C12"/>
    <mergeCell ref="E12:F12"/>
    <mergeCell ref="I12:J12"/>
    <mergeCell ref="E17:F17"/>
    <mergeCell ref="D11:D23"/>
    <mergeCell ref="B3:K3"/>
    <mergeCell ref="B25:C25"/>
    <mergeCell ref="J5:K5"/>
    <mergeCell ref="J6:K6"/>
    <mergeCell ref="J7:K7"/>
    <mergeCell ref="F5:G5"/>
    <mergeCell ref="F6:G6"/>
    <mergeCell ref="F7:G7"/>
    <mergeCell ref="D24:D26"/>
    <mergeCell ref="I10:J10"/>
    <mergeCell ref="I11:J11"/>
    <mergeCell ref="I13:J13"/>
    <mergeCell ref="E10:F10"/>
    <mergeCell ref="E11:F11"/>
    <mergeCell ref="B44:F44"/>
    <mergeCell ref="I44:J44"/>
    <mergeCell ref="F37:G37"/>
    <mergeCell ref="J37:K37"/>
    <mergeCell ref="F38:G38"/>
    <mergeCell ref="J38:K38"/>
    <mergeCell ref="F39:G39"/>
    <mergeCell ref="J39:K39"/>
    <mergeCell ref="B42:C42"/>
    <mergeCell ref="E42:F42"/>
    <mergeCell ref="I42:J42"/>
    <mergeCell ref="B43:C43"/>
    <mergeCell ref="I43:J43"/>
    <mergeCell ref="E43:F43"/>
    <mergeCell ref="E20:F20"/>
    <mergeCell ref="G30:J30"/>
    <mergeCell ref="B30:F30"/>
    <mergeCell ref="I26:J26"/>
    <mergeCell ref="E21:F21"/>
    <mergeCell ref="E22:F22"/>
    <mergeCell ref="J8:K8"/>
    <mergeCell ref="I27:J27"/>
    <mergeCell ref="E24:F24"/>
    <mergeCell ref="I24:J24"/>
    <mergeCell ref="E25:F25"/>
    <mergeCell ref="I25:J25"/>
    <mergeCell ref="E26:F26"/>
    <mergeCell ref="B27:F27"/>
    <mergeCell ref="B24:C24"/>
    <mergeCell ref="B10:C10"/>
    <mergeCell ref="B11:C11"/>
    <mergeCell ref="B13:C13"/>
    <mergeCell ref="E13:F13"/>
    <mergeCell ref="I14:J14"/>
    <mergeCell ref="E14:F14"/>
    <mergeCell ref="A35:K35"/>
    <mergeCell ref="J40:K40"/>
    <mergeCell ref="B26:C26"/>
    <mergeCell ref="B29:F29"/>
    <mergeCell ref="G29:J29"/>
    <mergeCell ref="E19:F19"/>
    <mergeCell ref="B14:C14"/>
    <mergeCell ref="E18:F18"/>
    <mergeCell ref="B15:C15"/>
    <mergeCell ref="E15:F15"/>
    <mergeCell ref="I15:J15"/>
    <mergeCell ref="B16:C16"/>
    <mergeCell ref="E16:F16"/>
    <mergeCell ref="I16:J16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54"/>
  <sheetViews>
    <sheetView topLeftCell="A2" workbookViewId="0">
      <selection activeCell="J8" sqref="J8:J13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28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78" t="s">
        <v>69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>
      <c r="H4" s="119" t="s">
        <v>89</v>
      </c>
      <c r="I4" s="119"/>
      <c r="J4" s="119" t="s">
        <v>88</v>
      </c>
    </row>
    <row r="5" spans="1:12" ht="21" customHeight="1">
      <c r="H5" s="120"/>
      <c r="I5" s="120"/>
      <c r="J5" s="120"/>
    </row>
    <row r="6" spans="1:12" ht="21" customHeight="1">
      <c r="A6" s="103" t="s">
        <v>42</v>
      </c>
      <c r="B6" s="100" t="s">
        <v>0</v>
      </c>
      <c r="C6" s="101" t="s">
        <v>10</v>
      </c>
      <c r="D6" s="101"/>
      <c r="E6" s="101"/>
      <c r="F6" s="102" t="s">
        <v>9</v>
      </c>
      <c r="G6" s="102"/>
      <c r="H6" s="102"/>
      <c r="I6" s="102"/>
      <c r="J6" s="100" t="s">
        <v>5</v>
      </c>
    </row>
    <row r="7" spans="1:12" ht="21" customHeight="1">
      <c r="A7" s="103"/>
      <c r="B7" s="100"/>
      <c r="C7" s="27" t="s">
        <v>8</v>
      </c>
      <c r="D7" s="3" t="s">
        <v>1</v>
      </c>
      <c r="E7" s="50" t="s">
        <v>6</v>
      </c>
      <c r="F7" s="26" t="s">
        <v>14</v>
      </c>
      <c r="G7" s="26" t="s">
        <v>15</v>
      </c>
      <c r="H7" s="26" t="s">
        <v>7</v>
      </c>
      <c r="I7" s="26" t="s">
        <v>43</v>
      </c>
      <c r="J7" s="100"/>
    </row>
    <row r="8" spans="1:12" ht="21" customHeight="1">
      <c r="A8" s="105">
        <v>1</v>
      </c>
      <c r="B8" s="104" t="s">
        <v>2</v>
      </c>
      <c r="C8" s="106">
        <v>0</v>
      </c>
      <c r="D8" s="105">
        <v>0</v>
      </c>
      <c r="E8" s="107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3" t="s">
        <v>68</v>
      </c>
    </row>
    <row r="9" spans="1:12" ht="21" customHeight="1">
      <c r="A9" s="105"/>
      <c r="B9" s="104"/>
      <c r="C9" s="106"/>
      <c r="D9" s="105"/>
      <c r="E9" s="107"/>
      <c r="F9" s="35">
        <v>0</v>
      </c>
      <c r="G9" s="35">
        <v>0</v>
      </c>
      <c r="H9" s="35">
        <f t="shared" si="0"/>
        <v>0</v>
      </c>
      <c r="I9" s="2"/>
      <c r="J9" s="114"/>
    </row>
    <row r="10" spans="1:12" ht="21" customHeight="1">
      <c r="A10" s="105"/>
      <c r="B10" s="104"/>
      <c r="C10" s="106"/>
      <c r="D10" s="105"/>
      <c r="E10" s="107"/>
      <c r="F10" s="35">
        <v>0</v>
      </c>
      <c r="G10" s="35">
        <v>0</v>
      </c>
      <c r="H10" s="35">
        <f t="shared" si="0"/>
        <v>0</v>
      </c>
      <c r="I10" s="2"/>
      <c r="J10" s="114"/>
    </row>
    <row r="11" spans="1:12" ht="21" customHeight="1">
      <c r="A11" s="105"/>
      <c r="B11" s="104"/>
      <c r="C11" s="106"/>
      <c r="D11" s="105"/>
      <c r="E11" s="107"/>
      <c r="F11" s="35">
        <v>0</v>
      </c>
      <c r="G11" s="35">
        <v>0</v>
      </c>
      <c r="H11" s="35">
        <f t="shared" si="0"/>
        <v>0</v>
      </c>
      <c r="I11" s="2"/>
      <c r="J11" s="114"/>
    </row>
    <row r="12" spans="1:12" ht="21" customHeight="1">
      <c r="A12" s="105"/>
      <c r="B12" s="104"/>
      <c r="C12" s="106"/>
      <c r="D12" s="105"/>
      <c r="E12" s="107"/>
      <c r="F12" s="35">
        <v>0</v>
      </c>
      <c r="G12" s="35">
        <v>0</v>
      </c>
      <c r="H12" s="35">
        <f t="shared" si="0"/>
        <v>0</v>
      </c>
      <c r="I12" s="2"/>
      <c r="J12" s="114"/>
    </row>
    <row r="13" spans="1:12" s="30" customFormat="1" ht="21" customHeight="1">
      <c r="A13" s="33"/>
      <c r="B13" s="29" t="s">
        <v>44</v>
      </c>
      <c r="C13" s="36">
        <f>SUM(C8)</f>
        <v>0</v>
      </c>
      <c r="D13" s="63">
        <f>SUM(D8)</f>
        <v>0</v>
      </c>
      <c r="E13" s="63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5"/>
    </row>
    <row r="14" spans="1:12" ht="21" customHeight="1">
      <c r="A14" s="125">
        <v>2</v>
      </c>
      <c r="B14" s="127" t="s">
        <v>45</v>
      </c>
      <c r="C14" s="129">
        <v>0</v>
      </c>
      <c r="D14" s="125">
        <v>0</v>
      </c>
      <c r="E14" s="129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3" t="s">
        <v>60</v>
      </c>
    </row>
    <row r="15" spans="1:12" ht="21" customHeight="1">
      <c r="A15" s="126"/>
      <c r="B15" s="128"/>
      <c r="C15" s="130"/>
      <c r="D15" s="126"/>
      <c r="E15" s="130"/>
      <c r="F15" s="35">
        <v>0</v>
      </c>
      <c r="G15" s="35">
        <v>0</v>
      </c>
      <c r="H15" s="35">
        <f t="shared" ref="H15" si="3">F15+G15</f>
        <v>0</v>
      </c>
      <c r="I15" s="2"/>
      <c r="J15" s="114"/>
    </row>
    <row r="16" spans="1:12" s="30" customFormat="1" ht="21" customHeight="1">
      <c r="A16" s="33"/>
      <c r="B16" s="29" t="s">
        <v>46</v>
      </c>
      <c r="C16" s="36">
        <f>SUM(C14)</f>
        <v>0</v>
      </c>
      <c r="D16" s="63">
        <f>SUM(D14)</f>
        <v>0</v>
      </c>
      <c r="E16" s="63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5"/>
    </row>
    <row r="17" spans="1:10" ht="21" customHeight="1">
      <c r="A17" s="105">
        <v>3</v>
      </c>
      <c r="B17" s="104" t="s">
        <v>47</v>
      </c>
      <c r="C17" s="106">
        <v>0</v>
      </c>
      <c r="D17" s="105">
        <v>0</v>
      </c>
      <c r="E17" s="107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6" t="s">
        <v>61</v>
      </c>
    </row>
    <row r="18" spans="1:10" ht="21" customHeight="1">
      <c r="A18" s="105"/>
      <c r="B18" s="104"/>
      <c r="C18" s="106"/>
      <c r="D18" s="105"/>
      <c r="E18" s="107"/>
      <c r="F18" s="35">
        <v>0</v>
      </c>
      <c r="G18" s="35">
        <v>0</v>
      </c>
      <c r="H18" s="35">
        <f t="shared" si="0"/>
        <v>0</v>
      </c>
      <c r="I18" s="2"/>
      <c r="J18" s="117"/>
    </row>
    <row r="19" spans="1:10" ht="21" customHeight="1">
      <c r="A19" s="105"/>
      <c r="B19" s="104"/>
      <c r="C19" s="106"/>
      <c r="D19" s="105"/>
      <c r="E19" s="107"/>
      <c r="F19" s="35">
        <v>0</v>
      </c>
      <c r="G19" s="35">
        <v>0</v>
      </c>
      <c r="H19" s="35">
        <f t="shared" si="0"/>
        <v>0</v>
      </c>
      <c r="I19" s="2"/>
      <c r="J19" s="117"/>
    </row>
    <row r="20" spans="1:10" ht="21" customHeight="1">
      <c r="A20" s="105"/>
      <c r="B20" s="104"/>
      <c r="C20" s="106"/>
      <c r="D20" s="105"/>
      <c r="E20" s="107"/>
      <c r="F20" s="35">
        <v>0</v>
      </c>
      <c r="G20" s="35">
        <v>0</v>
      </c>
      <c r="H20" s="35">
        <f t="shared" si="0"/>
        <v>0</v>
      </c>
      <c r="I20" s="2"/>
      <c r="J20" s="117"/>
    </row>
    <row r="21" spans="1:10" s="30" customFormat="1" ht="21" customHeight="1">
      <c r="A21" s="33"/>
      <c r="B21" s="29" t="s">
        <v>48</v>
      </c>
      <c r="C21" s="36">
        <f>SUM(C17)</f>
        <v>0</v>
      </c>
      <c r="D21" s="63">
        <f t="shared" ref="D21:E21" si="4">SUM(D17)</f>
        <v>0</v>
      </c>
      <c r="E21" s="63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8"/>
    </row>
    <row r="22" spans="1:10" ht="21" customHeight="1">
      <c r="A22" s="105">
        <v>4</v>
      </c>
      <c r="B22" s="104" t="s">
        <v>4</v>
      </c>
      <c r="C22" s="106">
        <v>0</v>
      </c>
      <c r="D22" s="105">
        <v>0</v>
      </c>
      <c r="E22" s="107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6" t="s">
        <v>62</v>
      </c>
    </row>
    <row r="23" spans="1:10" ht="21" customHeight="1">
      <c r="A23" s="105"/>
      <c r="B23" s="104"/>
      <c r="C23" s="106"/>
      <c r="D23" s="105"/>
      <c r="E23" s="107"/>
      <c r="F23" s="35">
        <v>0</v>
      </c>
      <c r="G23" s="35">
        <v>0</v>
      </c>
      <c r="H23" s="35">
        <f t="shared" si="0"/>
        <v>0</v>
      </c>
      <c r="I23" s="2"/>
      <c r="J23" s="117"/>
    </row>
    <row r="24" spans="1:10" s="30" customFormat="1" ht="21" customHeight="1">
      <c r="A24" s="33"/>
      <c r="B24" s="29" t="s">
        <v>49</v>
      </c>
      <c r="C24" s="36">
        <f>C22</f>
        <v>0</v>
      </c>
      <c r="D24" s="63">
        <f>D22</f>
        <v>0</v>
      </c>
      <c r="E24" s="63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8"/>
    </row>
    <row r="25" spans="1:10" ht="21" customHeight="1">
      <c r="A25" s="56">
        <v>5</v>
      </c>
      <c r="B25" s="54" t="s">
        <v>50</v>
      </c>
      <c r="C25" s="65">
        <v>0</v>
      </c>
      <c r="D25" s="56">
        <v>0</v>
      </c>
      <c r="E25" s="58">
        <v>0</v>
      </c>
      <c r="F25" s="53">
        <v>0</v>
      </c>
      <c r="G25" s="53">
        <v>0</v>
      </c>
      <c r="H25" s="53">
        <f t="shared" si="0"/>
        <v>0</v>
      </c>
      <c r="I25" s="2"/>
      <c r="J25" s="60" t="s">
        <v>63</v>
      </c>
    </row>
    <row r="26" spans="1:10" ht="21" customHeight="1">
      <c r="A26" s="57"/>
      <c r="B26" s="55"/>
      <c r="C26" s="66"/>
      <c r="D26" s="57"/>
      <c r="E26" s="59"/>
      <c r="F26" s="53">
        <v>0</v>
      </c>
      <c r="G26" s="53">
        <v>0</v>
      </c>
      <c r="H26" s="53">
        <f t="shared" ref="H26" si="7">F26+G26</f>
        <v>0</v>
      </c>
      <c r="I26" s="2"/>
      <c r="J26" s="61"/>
    </row>
    <row r="27" spans="1:10" s="30" customFormat="1" ht="21" customHeight="1">
      <c r="A27" s="33"/>
      <c r="B27" s="29" t="s">
        <v>55</v>
      </c>
      <c r="C27" s="36">
        <f>SUM(C25)</f>
        <v>0</v>
      </c>
      <c r="D27" s="63">
        <f t="shared" ref="D27" si="8">SUM(D25)</f>
        <v>0</v>
      </c>
      <c r="E27" s="63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2"/>
    </row>
    <row r="28" spans="1:10" ht="21" customHeight="1">
      <c r="A28" s="105">
        <v>6</v>
      </c>
      <c r="B28" s="104" t="s">
        <v>51</v>
      </c>
      <c r="C28" s="106">
        <v>0</v>
      </c>
      <c r="D28" s="105">
        <v>0</v>
      </c>
      <c r="E28" s="107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3" t="s">
        <v>64</v>
      </c>
    </row>
    <row r="29" spans="1:10" ht="21" customHeight="1">
      <c r="A29" s="105"/>
      <c r="B29" s="104"/>
      <c r="C29" s="106"/>
      <c r="D29" s="105"/>
      <c r="E29" s="107"/>
      <c r="F29" s="35">
        <v>0</v>
      </c>
      <c r="G29" s="35">
        <v>0</v>
      </c>
      <c r="H29" s="35">
        <f t="shared" si="0"/>
        <v>0</v>
      </c>
      <c r="I29" s="2"/>
      <c r="J29" s="117"/>
    </row>
    <row r="30" spans="1:10" ht="21" customHeight="1">
      <c r="A30" s="105"/>
      <c r="B30" s="104"/>
      <c r="C30" s="106"/>
      <c r="D30" s="105"/>
      <c r="E30" s="107"/>
      <c r="F30" s="35">
        <v>0</v>
      </c>
      <c r="G30" s="35">
        <v>0</v>
      </c>
      <c r="H30" s="35">
        <f t="shared" si="0"/>
        <v>0</v>
      </c>
      <c r="I30" s="2"/>
      <c r="J30" s="117"/>
    </row>
    <row r="31" spans="1:10" ht="21" customHeight="1">
      <c r="A31" s="105"/>
      <c r="B31" s="104"/>
      <c r="C31" s="106"/>
      <c r="D31" s="105"/>
      <c r="E31" s="107"/>
      <c r="F31" s="35">
        <v>0</v>
      </c>
      <c r="G31" s="35">
        <v>0</v>
      </c>
      <c r="H31" s="35">
        <f t="shared" si="0"/>
        <v>0</v>
      </c>
      <c r="I31" s="2"/>
      <c r="J31" s="117"/>
    </row>
    <row r="32" spans="1:10" s="30" customFormat="1" ht="21" customHeight="1">
      <c r="A32" s="33"/>
      <c r="B32" s="29" t="s">
        <v>56</v>
      </c>
      <c r="C32" s="36">
        <f>SUM(C28)</f>
        <v>0</v>
      </c>
      <c r="D32" s="63">
        <f t="shared" ref="D32:E32" si="9">SUM(D28)</f>
        <v>0</v>
      </c>
      <c r="E32" s="63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8"/>
    </row>
    <row r="33" spans="1:10" ht="21" customHeight="1">
      <c r="A33" s="105">
        <v>7</v>
      </c>
      <c r="B33" s="104" t="s">
        <v>52</v>
      </c>
      <c r="C33" s="106">
        <v>0</v>
      </c>
      <c r="D33" s="105">
        <v>0</v>
      </c>
      <c r="E33" s="107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4"/>
    </row>
    <row r="34" spans="1:10" ht="21" customHeight="1">
      <c r="A34" s="105"/>
      <c r="B34" s="104"/>
      <c r="C34" s="106"/>
      <c r="D34" s="105"/>
      <c r="E34" s="107"/>
      <c r="F34" s="35">
        <v>0</v>
      </c>
      <c r="G34" s="35">
        <v>0</v>
      </c>
      <c r="H34" s="35">
        <f t="shared" si="0"/>
        <v>0</v>
      </c>
      <c r="I34" s="2"/>
      <c r="J34" s="121"/>
    </row>
    <row r="35" spans="1:10" ht="21" customHeight="1">
      <c r="A35" s="105"/>
      <c r="B35" s="104"/>
      <c r="C35" s="106"/>
      <c r="D35" s="105"/>
      <c r="E35" s="107"/>
      <c r="F35" s="35">
        <v>0</v>
      </c>
      <c r="G35" s="35">
        <v>0</v>
      </c>
      <c r="H35" s="35">
        <f t="shared" si="0"/>
        <v>0</v>
      </c>
      <c r="I35" s="2"/>
      <c r="J35" s="121"/>
    </row>
    <row r="36" spans="1:10" ht="21" customHeight="1">
      <c r="A36" s="105"/>
      <c r="B36" s="104"/>
      <c r="C36" s="106"/>
      <c r="D36" s="105"/>
      <c r="E36" s="107"/>
      <c r="F36" s="35">
        <v>0</v>
      </c>
      <c r="G36" s="35">
        <v>0</v>
      </c>
      <c r="H36" s="35">
        <f t="shared" si="0"/>
        <v>0</v>
      </c>
      <c r="I36" s="2"/>
      <c r="J36" s="121"/>
    </row>
    <row r="37" spans="1:10" s="30" customFormat="1" ht="21" customHeight="1">
      <c r="A37" s="33"/>
      <c r="B37" s="29" t="s">
        <v>57</v>
      </c>
      <c r="C37" s="36">
        <f>SUM(C33)</f>
        <v>0</v>
      </c>
      <c r="D37" s="63">
        <f t="shared" ref="D37:E37" si="11">SUM(D33)</f>
        <v>0</v>
      </c>
      <c r="E37" s="63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22"/>
    </row>
    <row r="38" spans="1:10" ht="21" customHeight="1">
      <c r="A38" s="105">
        <v>8</v>
      </c>
      <c r="B38" s="104" t="s">
        <v>3</v>
      </c>
      <c r="C38" s="106">
        <v>0</v>
      </c>
      <c r="D38" s="105">
        <v>0</v>
      </c>
      <c r="E38" s="107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6" t="s">
        <v>65</v>
      </c>
    </row>
    <row r="39" spans="1:10" ht="21" customHeight="1">
      <c r="A39" s="105"/>
      <c r="B39" s="104"/>
      <c r="C39" s="106"/>
      <c r="D39" s="105"/>
      <c r="E39" s="107"/>
      <c r="F39" s="35">
        <v>0</v>
      </c>
      <c r="G39" s="35">
        <v>0</v>
      </c>
      <c r="H39" s="35">
        <f t="shared" si="0"/>
        <v>0</v>
      </c>
      <c r="I39" s="2"/>
      <c r="J39" s="117"/>
    </row>
    <row r="40" spans="1:10" s="30" customFormat="1" ht="21" customHeight="1">
      <c r="A40" s="33"/>
      <c r="B40" s="29" t="s">
        <v>53</v>
      </c>
      <c r="C40" s="36">
        <f>SUM(C38)</f>
        <v>0</v>
      </c>
      <c r="D40" s="63">
        <f t="shared" ref="D40:E40" si="13">SUM(D38)</f>
        <v>0</v>
      </c>
      <c r="E40" s="63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8"/>
    </row>
    <row r="41" spans="1:10" ht="21" customHeight="1">
      <c r="A41" s="105">
        <v>9</v>
      </c>
      <c r="B41" s="104" t="s">
        <v>54</v>
      </c>
      <c r="C41" s="106">
        <v>0</v>
      </c>
      <c r="D41" s="105">
        <v>0</v>
      </c>
      <c r="E41" s="107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3" t="s">
        <v>66</v>
      </c>
    </row>
    <row r="42" spans="1:10" ht="21" customHeight="1">
      <c r="A42" s="105"/>
      <c r="B42" s="104"/>
      <c r="C42" s="106"/>
      <c r="D42" s="105"/>
      <c r="E42" s="107"/>
      <c r="F42" s="35">
        <v>0</v>
      </c>
      <c r="G42" s="35">
        <v>0</v>
      </c>
      <c r="H42" s="35">
        <f t="shared" si="0"/>
        <v>0</v>
      </c>
      <c r="I42" s="2"/>
      <c r="J42" s="114"/>
    </row>
    <row r="43" spans="1:10" ht="21" customHeight="1">
      <c r="A43" s="105"/>
      <c r="B43" s="104"/>
      <c r="C43" s="106"/>
      <c r="D43" s="105"/>
      <c r="E43" s="107"/>
      <c r="F43" s="35">
        <v>0</v>
      </c>
      <c r="G43" s="35">
        <v>0</v>
      </c>
      <c r="H43" s="35">
        <f t="shared" si="0"/>
        <v>0</v>
      </c>
      <c r="I43" s="2"/>
      <c r="J43" s="114"/>
    </row>
    <row r="44" spans="1:10" s="30" customFormat="1" ht="21" customHeight="1">
      <c r="A44" s="33"/>
      <c r="B44" s="29" t="s">
        <v>58</v>
      </c>
      <c r="C44" s="36">
        <f>SUM(C41)</f>
        <v>0</v>
      </c>
      <c r="D44" s="63">
        <f t="shared" ref="D44:E44" si="15">SUM(D41)</f>
        <v>0</v>
      </c>
      <c r="E44" s="63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5"/>
    </row>
    <row r="45" spans="1:10" ht="21" customHeight="1">
      <c r="A45" s="57">
        <v>10</v>
      </c>
      <c r="B45" s="51" t="s">
        <v>85</v>
      </c>
      <c r="C45" s="53">
        <v>0</v>
      </c>
      <c r="D45" s="52">
        <v>0</v>
      </c>
      <c r="E45" s="64">
        <v>0</v>
      </c>
      <c r="F45" s="53">
        <v>48</v>
      </c>
      <c r="G45" s="53">
        <v>0</v>
      </c>
      <c r="H45" s="64">
        <v>48</v>
      </c>
      <c r="I45" s="2" t="s">
        <v>87</v>
      </c>
      <c r="J45" s="121"/>
    </row>
    <row r="46" spans="1:10" s="30" customFormat="1" ht="21" customHeight="1">
      <c r="A46" s="33"/>
      <c r="B46" s="29" t="s">
        <v>86</v>
      </c>
      <c r="C46" s="36">
        <f>C45</f>
        <v>0</v>
      </c>
      <c r="D46" s="63">
        <f>D45</f>
        <v>0</v>
      </c>
      <c r="E46" s="63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22"/>
    </row>
    <row r="47" spans="1:10" ht="21" customHeight="1">
      <c r="A47" s="33"/>
      <c r="B47" s="29" t="s">
        <v>59</v>
      </c>
      <c r="C47" s="36">
        <f>SUM(C46,C44,C40,C37,C32,C27,C24,C21,C16,C13)</f>
        <v>0</v>
      </c>
      <c r="D47" s="63">
        <f>SUM(D46,D44,D40,D37,D32,D27,D24,D21,D16,D13)</f>
        <v>0</v>
      </c>
      <c r="E47" s="63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>
      <c r="A51" s="110" t="s">
        <v>11</v>
      </c>
      <c r="B51" s="111"/>
      <c r="C51" s="108" t="s">
        <v>12</v>
      </c>
      <c r="D51" s="108"/>
      <c r="E51" s="108" t="s">
        <v>16</v>
      </c>
      <c r="F51" s="108"/>
      <c r="G51" s="108" t="s">
        <v>17</v>
      </c>
      <c r="H51" s="108"/>
      <c r="I51" s="31" t="s">
        <v>13</v>
      </c>
    </row>
    <row r="52" spans="1:9" ht="21" customHeight="1">
      <c r="A52" s="112">
        <f>E47</f>
        <v>0</v>
      </c>
      <c r="B52" s="109"/>
      <c r="C52" s="109">
        <f>H47</f>
        <v>0</v>
      </c>
      <c r="D52" s="109"/>
      <c r="E52" s="109">
        <f>F47</f>
        <v>48</v>
      </c>
      <c r="F52" s="109"/>
      <c r="G52" s="109">
        <f>G47</f>
        <v>0</v>
      </c>
      <c r="H52" s="109"/>
      <c r="I52" s="32">
        <f>A52-C52</f>
        <v>0</v>
      </c>
    </row>
    <row r="54" spans="1:9" ht="21" customHeight="1">
      <c r="A54" s="39" t="s">
        <v>70</v>
      </c>
      <c r="B54" s="40"/>
      <c r="C54" s="41" t="s">
        <v>71</v>
      </c>
      <c r="D54" s="39"/>
      <c r="E54" s="39" t="s">
        <v>72</v>
      </c>
      <c r="F54" s="39"/>
      <c r="G54" s="39" t="s">
        <v>73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2018-03-22T06:40:43Z</cp:lastPrinted>
  <dcterms:created xsi:type="dcterms:W3CDTF">2014-04-15T08:52:03Z</dcterms:created>
  <dcterms:modified xsi:type="dcterms:W3CDTF">2018-04-23T03:51:02Z</dcterms:modified>
</cp:coreProperties>
</file>