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360\360KA 稻城\费用相关\报销\"/>
    </mc:Choice>
  </mc:AlternateContent>
  <xr:revisionPtr revIDLastSave="0" documentId="10_ncr:100000_{36792746-BE02-44B3-8494-A95B75C93843}" xr6:coauthVersionLast="31" xr6:coauthVersionMax="31" xr10:uidLastSave="{00000000-0000-0000-0000-000000000000}"/>
  <bookViews>
    <workbookView xWindow="120" yWindow="90" windowWidth="15480" windowHeight="777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员工差旅明细!$A$1:$K$28</definedName>
  </definedNames>
  <calcPr calcId="179017"/>
</workbook>
</file>

<file path=xl/calcChain.xml><?xml version="1.0" encoding="utf-8"?>
<calcChain xmlns="http://schemas.openxmlformats.org/spreadsheetml/2006/main">
  <c r="H35" i="3" l="1"/>
  <c r="G21" i="2"/>
  <c r="F21" i="3" l="1"/>
  <c r="F26" i="3"/>
  <c r="F40" i="3"/>
  <c r="H20" i="3"/>
  <c r="H19" i="3"/>
  <c r="G40" i="3" l="1"/>
  <c r="C40" i="3"/>
  <c r="G32" i="3"/>
  <c r="F32" i="3"/>
  <c r="G29" i="3"/>
  <c r="F29" i="3"/>
  <c r="G26" i="3"/>
  <c r="G23" i="3"/>
  <c r="F23" i="3"/>
  <c r="G21" i="3"/>
  <c r="G18" i="3"/>
  <c r="F18" i="3"/>
  <c r="G15" i="3"/>
  <c r="F15" i="3"/>
  <c r="D15" i="3"/>
  <c r="C15" i="3"/>
  <c r="G13" i="3"/>
  <c r="F13" i="3"/>
  <c r="D13" i="3"/>
  <c r="C13" i="3"/>
  <c r="G10" i="3"/>
  <c r="F10" i="3"/>
  <c r="D10" i="3"/>
  <c r="C10" i="3"/>
  <c r="F41" i="3" l="1"/>
  <c r="E46" i="3" s="1"/>
  <c r="G41" i="3"/>
  <c r="G46" i="3" s="1"/>
  <c r="H12" i="3"/>
  <c r="D40" i="3"/>
  <c r="H36" i="3"/>
  <c r="H37" i="3"/>
  <c r="H38" i="3"/>
  <c r="H34" i="3"/>
  <c r="H39" i="3"/>
  <c r="D32" i="3"/>
  <c r="C32" i="3"/>
  <c r="D29" i="3"/>
  <c r="C29" i="3"/>
  <c r="D26" i="3"/>
  <c r="C26" i="3"/>
  <c r="D23" i="3"/>
  <c r="C23" i="3"/>
  <c r="D21" i="3"/>
  <c r="C21" i="3"/>
  <c r="D18" i="3"/>
  <c r="C18" i="3"/>
  <c r="E8" i="3"/>
  <c r="E10" i="3" s="1"/>
  <c r="H8" i="3"/>
  <c r="H9" i="3"/>
  <c r="H11" i="3"/>
  <c r="H14" i="3"/>
  <c r="H16" i="3"/>
  <c r="H17" i="3"/>
  <c r="H21" i="3"/>
  <c r="H22" i="3"/>
  <c r="H24" i="3"/>
  <c r="H25" i="3"/>
  <c r="H27" i="3"/>
  <c r="H28" i="3"/>
  <c r="H30" i="3"/>
  <c r="H31" i="3"/>
  <c r="H33" i="3"/>
  <c r="E11" i="3"/>
  <c r="E13" i="3" s="1"/>
  <c r="E14" i="3"/>
  <c r="E15" i="3" s="1"/>
  <c r="E16" i="3"/>
  <c r="E18" i="3" s="1"/>
  <c r="E19" i="3"/>
  <c r="E21" i="3" s="1"/>
  <c r="E22" i="3"/>
  <c r="E23" i="3" s="1"/>
  <c r="E24" i="3"/>
  <c r="E26" i="3" s="1"/>
  <c r="E27" i="3"/>
  <c r="E29" i="3" s="1"/>
  <c r="E30" i="3"/>
  <c r="E32" i="3" s="1"/>
  <c r="E33" i="3"/>
  <c r="E40" i="3" s="1"/>
  <c r="H40" i="3" l="1"/>
  <c r="H13" i="3"/>
  <c r="C41" i="3"/>
  <c r="H18" i="3"/>
  <c r="H10" i="3"/>
  <c r="D41" i="3"/>
  <c r="E41" i="3"/>
  <c r="A46" i="3" s="1"/>
  <c r="H32" i="3"/>
  <c r="H15" i="3"/>
  <c r="H29" i="3"/>
  <c r="H26" i="3"/>
  <c r="H23" i="3"/>
  <c r="I21" i="2"/>
  <c r="G24" i="2" s="1"/>
  <c r="H21" i="2"/>
  <c r="B24" i="2" s="1"/>
  <c r="H41" i="3" l="1"/>
  <c r="C46" i="3" s="1"/>
  <c r="I46" i="3" s="1"/>
  <c r="K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用户</author>
  </authors>
  <commentList>
    <comment ref="I24" authorId="0" shapeId="0" xr:uid="{DEB4109A-1EF1-4291-85AA-B8F7359DBFBC}">
      <text>
        <r>
          <rPr>
            <b/>
            <sz val="9"/>
            <color indexed="81"/>
            <rFont val="宋体"/>
            <family val="3"/>
            <charset val="134"/>
          </rPr>
          <t>Windows 用户:</t>
        </r>
        <r>
          <rPr>
            <sz val="9"/>
            <color indexed="81"/>
            <rFont val="宋体"/>
            <family val="3"/>
            <charset val="134"/>
          </rPr>
          <t xml:space="preserve">
需要付款凭证</t>
        </r>
      </text>
    </comment>
    <comment ref="I39" authorId="0" shapeId="0" xr:uid="{23382E87-927B-4B33-BA3F-4950D9F7C2B1}">
      <text>
        <r>
          <rPr>
            <b/>
            <sz val="9"/>
            <color indexed="81"/>
            <rFont val="宋体"/>
            <family val="3"/>
            <charset val="134"/>
          </rPr>
          <t>Windows 用户:</t>
        </r>
        <r>
          <rPr>
            <sz val="9"/>
            <color indexed="81"/>
            <rFont val="宋体"/>
            <family val="3"/>
            <charset val="134"/>
          </rPr>
          <t xml:space="preserve">
没发票</t>
        </r>
      </text>
    </comment>
  </commentList>
</comments>
</file>

<file path=xl/sharedStrings.xml><?xml version="1.0" encoding="utf-8"?>
<sst xmlns="http://schemas.openxmlformats.org/spreadsheetml/2006/main" count="107" uniqueCount="104">
  <si>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</si>
  <si>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</si>
  <si>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</si>
  <si>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</si>
  <si>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</si>
  <si>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</si>
  <si>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</si>
  <si>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</si>
  <si>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</si>
  <si>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</si>
  <si>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</si>
  <si>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</si>
  <si>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</si>
  <si>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</si>
  <si>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</si>
  <si>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</si>
  <si>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</si>
  <si>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</si>
  <si>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</si>
  <si>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</si>
  <si>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</si>
  <si>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</si>
  <si>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</si>
  <si>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</si>
  <si>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</si>
  <si>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</si>
  <si>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</si>
  <si>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</si>
  <si>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</si>
  <si>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</si>
  <si>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</si>
  <si>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</si>
  <si>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</si>
  <si>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</si>
  <si>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</si>
  <si>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</si>
  <si>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</si>
  <si>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</si>
  <si>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</si>
  <si>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</si>
  <si>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</si>
  <si>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</si>
  <si>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</si>
  <si>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</si>
  <si>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</si>
  <si>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</si>
  <si>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</si>
  <si>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</si>
  <si>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</si>
  <si>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</si>
  <si>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</si>
  <si>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</si>
  <si>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</si>
  <si>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</si>
  <si>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</si>
  <si>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</si>
  <si>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</si>
  <si>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</si>
  <si>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</si>
  <si>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</si>
  <si>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</si>
  <si>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</si>
  <si>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</si>
  <si>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</si>
  <si>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</si>
  <si>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</si>
  <si>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</si>
  <si>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</si>
  <si>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</si>
  <si>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</si>
  <si>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</si>
  <si>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</si>
  <si>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</si>
  <si>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</si>
  <si>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</si>
  <si>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</si>
  <si>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</si>
  <si>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</si>
  <si>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</si>
  <si>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</si>
  <si>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HMZA-180920-QSK685</t>
    <phoneticPr fontId="1" type="noConversion"/>
  </si>
  <si>
    <t>高亚琳</t>
    <phoneticPr fontId="1" type="noConversion"/>
  </si>
  <si>
    <t>北京、成都、稻城</t>
    <phoneticPr fontId="1" type="noConversion"/>
  </si>
  <si>
    <t>9月</t>
    <phoneticPr fontId="1" type="noConversion"/>
  </si>
  <si>
    <t>总监</t>
    <phoneticPr fontId="1" type="noConversion"/>
  </si>
  <si>
    <t>企划部</t>
    <phoneticPr fontId="1" type="noConversion"/>
  </si>
  <si>
    <t>团号：HMZA-180920-QSK685</t>
    <phoneticPr fontId="1" type="noConversion"/>
  </si>
  <si>
    <t>会议日期：9月20-24日</t>
    <phoneticPr fontId="1" type="noConversion"/>
  </si>
  <si>
    <t>9月24日机场 高原高亚琳杨苗苗</t>
    <phoneticPr fontId="1" type="noConversion"/>
  </si>
  <si>
    <t>9月21日 成都机场 高亚琳</t>
    <phoneticPr fontId="1" type="noConversion"/>
  </si>
  <si>
    <t>9月20日 晚餐 高亚琳</t>
    <phoneticPr fontId="1" type="noConversion"/>
  </si>
  <si>
    <t>9.19 家-机场</t>
    <phoneticPr fontId="1" type="noConversion"/>
  </si>
  <si>
    <t>8.10 家-360开会</t>
    <phoneticPr fontId="1" type="noConversion"/>
  </si>
  <si>
    <t>9.24 机场-家</t>
    <phoneticPr fontId="1" type="noConversion"/>
  </si>
  <si>
    <t>详见滴滴行程单</t>
    <phoneticPr fontId="1" type="noConversion"/>
  </si>
  <si>
    <t>打印带KV的纸</t>
    <phoneticPr fontId="1" type="noConversion"/>
  </si>
  <si>
    <t>超市采买</t>
  </si>
  <si>
    <t>超市采买</t>
    <phoneticPr fontId="1" type="noConversion"/>
  </si>
  <si>
    <t>机场打包费用</t>
    <phoneticPr fontId="1" type="noConversion"/>
  </si>
  <si>
    <t>药</t>
    <phoneticPr fontId="1" type="noConversion"/>
  </si>
  <si>
    <t>冥想的纸</t>
    <phoneticPr fontId="1" type="noConversion"/>
  </si>
  <si>
    <t>火漆蜡烛</t>
    <phoneticPr fontId="1" type="noConversion"/>
  </si>
  <si>
    <t>点唱机的线</t>
    <phoneticPr fontId="1" type="noConversion"/>
  </si>
  <si>
    <t>药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</si>
</sst>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228600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8"/>
  <sheetViews>
    <sheetView tabSelected="1" topLeftCell="A31" zoomScaleNormal="100" workbookViewId="0">
      <selection activeCell="H41" sqref="H41"/>
    </sheetView>
  </sheetViews>
  <sheetFormatPr defaultRowHeight="21" customHeight="1" x14ac:dyDescent="0.25"/>
  <cols>
    <col min="1" max="1" width="9" style="1"/>
    <col min="2" max="2" width="16.7265625" bestFit="1" customWidth="1"/>
    <col min="3" max="3" width="9" style="28"/>
    <col min="6" max="6" width="11.1796875" bestFit="1" customWidth="1"/>
    <col min="8" max="8" width="15.90625" customWidth="1"/>
    <col min="9" max="9" width="24.90625" customWidth="1"/>
    <col min="10" max="10" width="39.453125" customWidth="1"/>
  </cols>
  <sheetData>
    <row r="2" spans="1:12" ht="21" customHeight="1" x14ac:dyDescent="0.25">
      <c r="C2" s="84" t="s">
        <v>74</v>
      </c>
      <c r="D2" s="84"/>
      <c r="E2" s="84"/>
      <c r="F2" s="84"/>
      <c r="G2" s="84"/>
      <c r="H2" s="84"/>
      <c r="I2" s="37"/>
      <c r="J2" s="37"/>
      <c r="K2" s="37"/>
      <c r="L2" s="37"/>
    </row>
    <row r="4" spans="1:12" ht="21" customHeight="1" x14ac:dyDescent="0.25">
      <c r="H4" s="55" t="s">
        <v>86</v>
      </c>
      <c r="I4" s="55"/>
      <c r="J4" s="55" t="s">
        <v>87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87" t="s">
        <v>46</v>
      </c>
      <c r="B6" s="73" t="s">
        <v>0</v>
      </c>
      <c r="C6" s="85" t="s">
        <v>11</v>
      </c>
      <c r="D6" s="85"/>
      <c r="E6" s="85"/>
      <c r="F6" s="86" t="s">
        <v>10</v>
      </c>
      <c r="G6" s="86"/>
      <c r="H6" s="86"/>
      <c r="I6" s="86"/>
      <c r="J6" s="73" t="s">
        <v>6</v>
      </c>
    </row>
    <row r="7" spans="1:12" ht="21" customHeight="1" x14ac:dyDescent="0.25">
      <c r="A7" s="87"/>
      <c r="B7" s="73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47</v>
      </c>
      <c r="J7" s="73"/>
    </row>
    <row r="8" spans="1:12" ht="21" customHeight="1" x14ac:dyDescent="0.25">
      <c r="A8" s="83">
        <v>1</v>
      </c>
      <c r="B8" s="68" t="s">
        <v>2</v>
      </c>
      <c r="C8" s="70">
        <v>0</v>
      </c>
      <c r="D8" s="71"/>
      <c r="E8" s="70">
        <f>C8*D8</f>
        <v>0</v>
      </c>
      <c r="F8" s="35">
        <v>0</v>
      </c>
      <c r="G8" s="35">
        <v>0</v>
      </c>
      <c r="H8" s="35">
        <f t="shared" ref="H8:H33" si="0">F8+G8</f>
        <v>0</v>
      </c>
      <c r="I8" s="2"/>
      <c r="J8" s="74" t="s">
        <v>73</v>
      </c>
    </row>
    <row r="9" spans="1:12" ht="21" customHeight="1" x14ac:dyDescent="0.25">
      <c r="A9" s="83"/>
      <c r="B9" s="68"/>
      <c r="C9" s="70"/>
      <c r="D9" s="71"/>
      <c r="E9" s="70"/>
      <c r="F9" s="35">
        <v>0</v>
      </c>
      <c r="G9" s="35">
        <v>0</v>
      </c>
      <c r="H9" s="35">
        <f t="shared" si="0"/>
        <v>0</v>
      </c>
      <c r="I9" s="2"/>
      <c r="J9" s="75"/>
    </row>
    <row r="10" spans="1:12" s="30" customFormat="1" ht="21" customHeight="1" x14ac:dyDescent="0.25">
      <c r="A10" s="33"/>
      <c r="B10" s="29" t="s">
        <v>48</v>
      </c>
      <c r="C10" s="36">
        <f>SUM(C8)</f>
        <v>0</v>
      </c>
      <c r="D10" s="36">
        <f>SUM(D8)</f>
        <v>0</v>
      </c>
      <c r="E10" s="36">
        <f>SUM(E8)</f>
        <v>0</v>
      </c>
      <c r="F10" s="36">
        <f>SUM(F8:F9)</f>
        <v>0</v>
      </c>
      <c r="G10" s="36">
        <f>SUM(G8:G9)</f>
        <v>0</v>
      </c>
      <c r="H10" s="36">
        <f>SUM(H8:H9)</f>
        <v>0</v>
      </c>
      <c r="I10" s="34"/>
      <c r="J10" s="76"/>
    </row>
    <row r="11" spans="1:12" ht="21" customHeight="1" x14ac:dyDescent="0.25">
      <c r="A11" s="60">
        <v>2</v>
      </c>
      <c r="B11" s="62" t="s">
        <v>49</v>
      </c>
      <c r="C11" s="64">
        <v>0</v>
      </c>
      <c r="D11" s="60"/>
      <c r="E11" s="64">
        <f t="shared" ref="E11:E33" si="1">C11*D11</f>
        <v>0</v>
      </c>
      <c r="F11" s="35">
        <v>0</v>
      </c>
      <c r="G11" s="35">
        <v>0</v>
      </c>
      <c r="H11" s="35">
        <f t="shared" si="0"/>
        <v>0</v>
      </c>
      <c r="I11" s="2"/>
      <c r="J11" s="66" t="s">
        <v>65</v>
      </c>
    </row>
    <row r="12" spans="1:12" ht="21" customHeight="1" x14ac:dyDescent="0.25">
      <c r="A12" s="61"/>
      <c r="B12" s="63"/>
      <c r="C12" s="65"/>
      <c r="D12" s="61"/>
      <c r="E12" s="65"/>
      <c r="F12" s="35">
        <v>0</v>
      </c>
      <c r="G12" s="35">
        <v>0</v>
      </c>
      <c r="H12" s="35">
        <f t="shared" ref="H12" si="2">F12+G12</f>
        <v>0</v>
      </c>
      <c r="I12" s="2"/>
      <c r="J12" s="75"/>
    </row>
    <row r="13" spans="1:12" s="30" customFormat="1" ht="21" customHeight="1" x14ac:dyDescent="0.25">
      <c r="A13" s="33"/>
      <c r="B13" s="29" t="s">
        <v>50</v>
      </c>
      <c r="C13" s="36">
        <f>SUM(C11)</f>
        <v>0</v>
      </c>
      <c r="D13" s="36">
        <f>SUM(D11)</f>
        <v>0</v>
      </c>
      <c r="E13" s="36">
        <f>SUM(E11)</f>
        <v>0</v>
      </c>
      <c r="F13" s="36">
        <f>SUM(F11:F12)</f>
        <v>0</v>
      </c>
      <c r="G13" s="36">
        <f>SUM(G11:G12)</f>
        <v>0</v>
      </c>
      <c r="H13" s="36">
        <f>SUM(H11:H12)</f>
        <v>0</v>
      </c>
      <c r="I13" s="34"/>
      <c r="J13" s="76"/>
    </row>
    <row r="14" spans="1:12" ht="21" customHeight="1" x14ac:dyDescent="0.25">
      <c r="A14" s="47">
        <v>3</v>
      </c>
      <c r="B14" s="46" t="s">
        <v>51</v>
      </c>
      <c r="C14" s="48">
        <v>0</v>
      </c>
      <c r="D14" s="49"/>
      <c r="E14" s="48">
        <f t="shared" si="1"/>
        <v>0</v>
      </c>
      <c r="F14" s="35">
        <v>0</v>
      </c>
      <c r="G14" s="35">
        <v>0</v>
      </c>
      <c r="H14" s="35">
        <f t="shared" si="0"/>
        <v>0</v>
      </c>
      <c r="I14" s="2"/>
      <c r="J14" s="72" t="s">
        <v>66</v>
      </c>
    </row>
    <row r="15" spans="1:12" s="30" customFormat="1" ht="21" customHeight="1" x14ac:dyDescent="0.25">
      <c r="A15" s="33"/>
      <c r="B15" s="29" t="s">
        <v>52</v>
      </c>
      <c r="C15" s="36">
        <f>SUM(C14)</f>
        <v>0</v>
      </c>
      <c r="D15" s="36">
        <f>SUM(D14)</f>
        <v>0</v>
      </c>
      <c r="E15" s="36">
        <f>SUM(E14)</f>
        <v>0</v>
      </c>
      <c r="F15" s="36">
        <f>SUM(F14:F14)</f>
        <v>0</v>
      </c>
      <c r="G15" s="36">
        <f>SUM(G14:G14)</f>
        <v>0</v>
      </c>
      <c r="H15" s="36">
        <f>SUM(H14:H14)</f>
        <v>0</v>
      </c>
      <c r="I15" s="34"/>
      <c r="J15" s="67"/>
    </row>
    <row r="16" spans="1:12" ht="21" customHeight="1" x14ac:dyDescent="0.25">
      <c r="A16" s="83">
        <v>4</v>
      </c>
      <c r="B16" s="68" t="s">
        <v>4</v>
      </c>
      <c r="C16" s="70">
        <v>0</v>
      </c>
      <c r="D16" s="71"/>
      <c r="E16" s="70">
        <f t="shared" si="1"/>
        <v>0</v>
      </c>
      <c r="F16" s="35">
        <v>0</v>
      </c>
      <c r="G16" s="35">
        <v>0</v>
      </c>
      <c r="H16" s="35">
        <f t="shared" si="0"/>
        <v>0</v>
      </c>
      <c r="I16" s="2"/>
      <c r="J16" s="72" t="s">
        <v>67</v>
      </c>
    </row>
    <row r="17" spans="1:10" ht="21" customHeight="1" x14ac:dyDescent="0.25">
      <c r="A17" s="83"/>
      <c r="B17" s="68"/>
      <c r="C17" s="70"/>
      <c r="D17" s="71"/>
      <c r="E17" s="70"/>
      <c r="F17" s="35">
        <v>0</v>
      </c>
      <c r="G17" s="35">
        <v>0</v>
      </c>
      <c r="H17" s="35">
        <f t="shared" si="0"/>
        <v>0</v>
      </c>
      <c r="I17" s="2"/>
      <c r="J17" s="77"/>
    </row>
    <row r="18" spans="1:10" s="30" customFormat="1" ht="21" customHeight="1" x14ac:dyDescent="0.25">
      <c r="A18" s="33"/>
      <c r="B18" s="29" t="s">
        <v>53</v>
      </c>
      <c r="C18" s="36">
        <f>SUM(C16)</f>
        <v>0</v>
      </c>
      <c r="D18" s="36">
        <f t="shared" ref="D18:E18" si="3">SUM(D16)</f>
        <v>0</v>
      </c>
      <c r="E18" s="36">
        <f t="shared" si="3"/>
        <v>0</v>
      </c>
      <c r="F18" s="36">
        <f>SUM(F16:F17)</f>
        <v>0</v>
      </c>
      <c r="G18" s="36">
        <f t="shared" ref="G18" si="4">SUM(G16:G17)</f>
        <v>0</v>
      </c>
      <c r="H18" s="36">
        <f>SUM(H16:H17)</f>
        <v>0</v>
      </c>
      <c r="I18" s="34"/>
      <c r="J18" s="67"/>
    </row>
    <row r="19" spans="1:10" ht="21" customHeight="1" x14ac:dyDescent="0.25">
      <c r="A19" s="60">
        <v>5</v>
      </c>
      <c r="B19" s="62" t="s">
        <v>54</v>
      </c>
      <c r="C19" s="64">
        <v>0</v>
      </c>
      <c r="D19" s="60"/>
      <c r="E19" s="64">
        <f t="shared" si="1"/>
        <v>0</v>
      </c>
      <c r="F19" s="35">
        <v>620.29999999999995</v>
      </c>
      <c r="G19" s="35">
        <v>0</v>
      </c>
      <c r="H19" s="35">
        <f>F19+G19</f>
        <v>620.29999999999995</v>
      </c>
      <c r="I19" s="2" t="s">
        <v>97</v>
      </c>
      <c r="J19" s="66" t="s">
        <v>68</v>
      </c>
    </row>
    <row r="20" spans="1:10" ht="21" customHeight="1" x14ac:dyDescent="0.25">
      <c r="A20" s="61"/>
      <c r="B20" s="63"/>
      <c r="C20" s="65"/>
      <c r="D20" s="61"/>
      <c r="E20" s="65"/>
      <c r="F20" s="35">
        <v>1937.8</v>
      </c>
      <c r="G20" s="35">
        <v>0</v>
      </c>
      <c r="H20" s="35">
        <f>F20+G20</f>
        <v>1937.8</v>
      </c>
      <c r="I20" s="2" t="s">
        <v>96</v>
      </c>
      <c r="J20" s="75"/>
    </row>
    <row r="21" spans="1:10" s="30" customFormat="1" ht="21" customHeight="1" x14ac:dyDescent="0.25">
      <c r="A21" s="33"/>
      <c r="B21" s="29" t="s">
        <v>59</v>
      </c>
      <c r="C21" s="36">
        <f>SUM(C19)</f>
        <v>0</v>
      </c>
      <c r="D21" s="36">
        <f t="shared" ref="D21:E21" si="5">SUM(D19)</f>
        <v>0</v>
      </c>
      <c r="E21" s="36">
        <f t="shared" si="5"/>
        <v>0</v>
      </c>
      <c r="F21" s="36">
        <f>SUM(F19:F20)</f>
        <v>2558.1</v>
      </c>
      <c r="G21" s="36">
        <f>SUM(G19:G20)</f>
        <v>0</v>
      </c>
      <c r="H21" s="36">
        <f t="shared" ref="H21" si="6">SUM(H19:H20)</f>
        <v>2558.1</v>
      </c>
      <c r="I21" s="34"/>
      <c r="J21" s="76"/>
    </row>
    <row r="22" spans="1:10" ht="21" customHeight="1" x14ac:dyDescent="0.25">
      <c r="A22" s="47">
        <v>6</v>
      </c>
      <c r="B22" s="46" t="s">
        <v>55</v>
      </c>
      <c r="C22" s="48">
        <v>0</v>
      </c>
      <c r="D22" s="49"/>
      <c r="E22" s="48">
        <f t="shared" si="1"/>
        <v>0</v>
      </c>
      <c r="F22" s="35">
        <v>0</v>
      </c>
      <c r="G22" s="35">
        <v>0</v>
      </c>
      <c r="H22" s="35">
        <f t="shared" si="0"/>
        <v>0</v>
      </c>
      <c r="I22" s="2"/>
      <c r="J22" s="66" t="s">
        <v>69</v>
      </c>
    </row>
    <row r="23" spans="1:10" s="30" customFormat="1" ht="21" customHeight="1" x14ac:dyDescent="0.25">
      <c r="A23" s="33"/>
      <c r="B23" s="29" t="s">
        <v>60</v>
      </c>
      <c r="C23" s="36">
        <f>SUM(C22)</f>
        <v>0</v>
      </c>
      <c r="D23" s="36">
        <f>SUM(D22)</f>
        <v>0</v>
      </c>
      <c r="E23" s="36">
        <f>SUM(E22)</f>
        <v>0</v>
      </c>
      <c r="F23" s="36">
        <f>SUM(F22:F22)</f>
        <v>0</v>
      </c>
      <c r="G23" s="36">
        <f>SUM(G22:G22)</f>
        <v>0</v>
      </c>
      <c r="H23" s="36">
        <f>SUM(H22:H22)</f>
        <v>0</v>
      </c>
      <c r="I23" s="34"/>
      <c r="J23" s="67"/>
    </row>
    <row r="24" spans="1:10" ht="21" customHeight="1" x14ac:dyDescent="0.25">
      <c r="A24" s="83">
        <v>7</v>
      </c>
      <c r="B24" s="68" t="s">
        <v>56</v>
      </c>
      <c r="C24" s="70">
        <v>0</v>
      </c>
      <c r="D24" s="71"/>
      <c r="E24" s="70">
        <f t="shared" si="1"/>
        <v>0</v>
      </c>
      <c r="F24" s="35">
        <v>110</v>
      </c>
      <c r="G24" s="35">
        <v>0</v>
      </c>
      <c r="H24" s="35">
        <f t="shared" si="0"/>
        <v>110</v>
      </c>
      <c r="I24" s="2" t="s">
        <v>95</v>
      </c>
      <c r="J24" s="57"/>
    </row>
    <row r="25" spans="1:10" ht="21" customHeight="1" x14ac:dyDescent="0.25">
      <c r="A25" s="83"/>
      <c r="B25" s="68"/>
      <c r="C25" s="70"/>
      <c r="D25" s="71"/>
      <c r="E25" s="70"/>
      <c r="F25" s="35">
        <v>0</v>
      </c>
      <c r="G25" s="35">
        <v>0</v>
      </c>
      <c r="H25" s="35">
        <f t="shared" si="0"/>
        <v>0</v>
      </c>
      <c r="I25" s="2"/>
      <c r="J25" s="58"/>
    </row>
    <row r="26" spans="1:10" s="30" customFormat="1" ht="21" customHeight="1" x14ac:dyDescent="0.25">
      <c r="A26" s="33"/>
      <c r="B26" s="29" t="s">
        <v>61</v>
      </c>
      <c r="C26" s="36">
        <f>SUM(C24)</f>
        <v>0</v>
      </c>
      <c r="D26" s="36">
        <f>SUM(D24)</f>
        <v>0</v>
      </c>
      <c r="E26" s="36">
        <f>SUM(E24)</f>
        <v>0</v>
      </c>
      <c r="F26" s="36">
        <f>SUM(F24:F25)</f>
        <v>110</v>
      </c>
      <c r="G26" s="36">
        <f>SUM(G24:G25)</f>
        <v>0</v>
      </c>
      <c r="H26" s="36">
        <f>SUM(H24:H25)</f>
        <v>110</v>
      </c>
      <c r="I26" s="34"/>
      <c r="J26" s="59"/>
    </row>
    <row r="27" spans="1:10" ht="21" customHeight="1" x14ac:dyDescent="0.25">
      <c r="A27" s="83">
        <v>8</v>
      </c>
      <c r="B27" s="68" t="s">
        <v>3</v>
      </c>
      <c r="C27" s="70">
        <v>0</v>
      </c>
      <c r="D27" s="71"/>
      <c r="E27" s="70">
        <f t="shared" si="1"/>
        <v>0</v>
      </c>
      <c r="F27" s="35">
        <v>0</v>
      </c>
      <c r="G27" s="35">
        <v>0</v>
      </c>
      <c r="H27" s="35">
        <f t="shared" si="0"/>
        <v>0</v>
      </c>
      <c r="I27" s="2"/>
      <c r="J27" s="72" t="s">
        <v>70</v>
      </c>
    </row>
    <row r="28" spans="1:10" ht="21" customHeight="1" x14ac:dyDescent="0.25">
      <c r="A28" s="83"/>
      <c r="B28" s="68"/>
      <c r="C28" s="70"/>
      <c r="D28" s="71"/>
      <c r="E28" s="70"/>
      <c r="F28" s="35">
        <v>0</v>
      </c>
      <c r="G28" s="35">
        <v>0</v>
      </c>
      <c r="H28" s="35">
        <f t="shared" si="0"/>
        <v>0</v>
      </c>
      <c r="I28" s="2"/>
      <c r="J28" s="77"/>
    </row>
    <row r="29" spans="1:10" s="30" customFormat="1" ht="21" customHeight="1" x14ac:dyDescent="0.25">
      <c r="A29" s="33"/>
      <c r="B29" s="29" t="s">
        <v>57</v>
      </c>
      <c r="C29" s="36">
        <f>SUM(C27)</f>
        <v>0</v>
      </c>
      <c r="D29" s="36">
        <f t="shared" ref="D29:E29" si="7">SUM(D27)</f>
        <v>0</v>
      </c>
      <c r="E29" s="36">
        <f t="shared" si="7"/>
        <v>0</v>
      </c>
      <c r="F29" s="36">
        <f>SUM(F27:F28)</f>
        <v>0</v>
      </c>
      <c r="G29" s="36">
        <f t="shared" ref="G29:H29" si="8">SUM(G27:G28)</f>
        <v>0</v>
      </c>
      <c r="H29" s="36">
        <f t="shared" si="8"/>
        <v>0</v>
      </c>
      <c r="I29" s="34"/>
      <c r="J29" s="67"/>
    </row>
    <row r="30" spans="1:10" ht="21" customHeight="1" x14ac:dyDescent="0.25">
      <c r="A30" s="83">
        <v>9</v>
      </c>
      <c r="B30" s="68" t="s">
        <v>58</v>
      </c>
      <c r="C30" s="70">
        <v>0</v>
      </c>
      <c r="D30" s="71"/>
      <c r="E30" s="70">
        <f t="shared" si="1"/>
        <v>0</v>
      </c>
      <c r="F30" s="35">
        <v>0</v>
      </c>
      <c r="G30" s="35">
        <v>0</v>
      </c>
      <c r="H30" s="35">
        <f t="shared" si="0"/>
        <v>0</v>
      </c>
      <c r="I30" s="2"/>
      <c r="J30" s="66" t="s">
        <v>71</v>
      </c>
    </row>
    <row r="31" spans="1:10" ht="21" customHeight="1" x14ac:dyDescent="0.25">
      <c r="A31" s="83"/>
      <c r="B31" s="68"/>
      <c r="C31" s="70"/>
      <c r="D31" s="71"/>
      <c r="E31" s="70"/>
      <c r="F31" s="35">
        <v>0</v>
      </c>
      <c r="G31" s="35">
        <v>0</v>
      </c>
      <c r="H31" s="35">
        <f t="shared" si="0"/>
        <v>0</v>
      </c>
      <c r="I31" s="2"/>
      <c r="J31" s="75"/>
    </row>
    <row r="32" spans="1:10" s="30" customFormat="1" ht="21" customHeight="1" x14ac:dyDescent="0.25">
      <c r="A32" s="33"/>
      <c r="B32" s="29" t="s">
        <v>62</v>
      </c>
      <c r="C32" s="36">
        <f>SUM(C30)</f>
        <v>0</v>
      </c>
      <c r="D32" s="36">
        <f>SUM(D30)</f>
        <v>0</v>
      </c>
      <c r="E32" s="36">
        <f>SUM(E30)</f>
        <v>0</v>
      </c>
      <c r="F32" s="36">
        <f>SUM(F30:F31)</f>
        <v>0</v>
      </c>
      <c r="G32" s="36">
        <f>SUM(G30:G31)</f>
        <v>0</v>
      </c>
      <c r="H32" s="36">
        <f>SUM(H30:H31)</f>
        <v>0</v>
      </c>
      <c r="I32" s="34"/>
      <c r="J32" s="76"/>
    </row>
    <row r="33" spans="1:10" ht="21" customHeight="1" x14ac:dyDescent="0.25">
      <c r="A33" s="60">
        <v>10</v>
      </c>
      <c r="B33" s="68" t="s">
        <v>5</v>
      </c>
      <c r="C33" s="70">
        <v>0</v>
      </c>
      <c r="D33" s="71"/>
      <c r="E33" s="70">
        <f t="shared" si="1"/>
        <v>0</v>
      </c>
      <c r="F33" s="35">
        <v>125</v>
      </c>
      <c r="G33" s="35">
        <v>0</v>
      </c>
      <c r="H33" s="35">
        <f t="shared" si="0"/>
        <v>125</v>
      </c>
      <c r="I33" s="2" t="s">
        <v>98</v>
      </c>
      <c r="J33" s="57"/>
    </row>
    <row r="34" spans="1:10" ht="21" customHeight="1" x14ac:dyDescent="0.25">
      <c r="A34" s="69"/>
      <c r="B34" s="68"/>
      <c r="C34" s="70"/>
      <c r="D34" s="71"/>
      <c r="E34" s="70"/>
      <c r="F34" s="35">
        <v>40</v>
      </c>
      <c r="G34" s="35">
        <v>0</v>
      </c>
      <c r="H34" s="35">
        <f>F34+G34</f>
        <v>40</v>
      </c>
      <c r="I34" s="2" t="s">
        <v>98</v>
      </c>
      <c r="J34" s="58"/>
    </row>
    <row r="35" spans="1:10" ht="21" customHeight="1" x14ac:dyDescent="0.25">
      <c r="A35" s="69"/>
      <c r="B35" s="68"/>
      <c r="C35" s="70"/>
      <c r="D35" s="71"/>
      <c r="E35" s="70"/>
      <c r="F35" s="54">
        <v>143.80000000000001</v>
      </c>
      <c r="G35" s="54">
        <v>0</v>
      </c>
      <c r="H35" s="54">
        <f>F35+G35</f>
        <v>143.80000000000001</v>
      </c>
      <c r="I35" s="2" t="s">
        <v>103</v>
      </c>
      <c r="J35" s="58"/>
    </row>
    <row r="36" spans="1:10" ht="21" customHeight="1" x14ac:dyDescent="0.25">
      <c r="A36" s="69"/>
      <c r="B36" s="68"/>
      <c r="C36" s="70"/>
      <c r="D36" s="71"/>
      <c r="E36" s="70"/>
      <c r="F36" s="35">
        <v>75</v>
      </c>
      <c r="G36" s="35">
        <v>0</v>
      </c>
      <c r="H36" s="35">
        <f t="shared" ref="H36:H39" si="9">F36+G36</f>
        <v>75</v>
      </c>
      <c r="I36" s="2" t="s">
        <v>99</v>
      </c>
      <c r="J36" s="58"/>
    </row>
    <row r="37" spans="1:10" ht="21" customHeight="1" x14ac:dyDescent="0.25">
      <c r="A37" s="69"/>
      <c r="B37" s="68"/>
      <c r="C37" s="70"/>
      <c r="D37" s="71"/>
      <c r="E37" s="70"/>
      <c r="F37" s="35">
        <v>451.3</v>
      </c>
      <c r="G37" s="35">
        <v>0</v>
      </c>
      <c r="H37" s="35">
        <f t="shared" si="9"/>
        <v>451.3</v>
      </c>
      <c r="I37" s="2" t="s">
        <v>100</v>
      </c>
      <c r="J37" s="58"/>
    </row>
    <row r="38" spans="1:10" ht="21" customHeight="1" x14ac:dyDescent="0.25">
      <c r="A38" s="69"/>
      <c r="B38" s="68"/>
      <c r="C38" s="70"/>
      <c r="D38" s="71"/>
      <c r="E38" s="70"/>
      <c r="F38" s="35">
        <v>104</v>
      </c>
      <c r="G38" s="35">
        <v>0</v>
      </c>
      <c r="H38" s="35">
        <f t="shared" si="9"/>
        <v>104</v>
      </c>
      <c r="I38" s="2" t="s">
        <v>101</v>
      </c>
      <c r="J38" s="58"/>
    </row>
    <row r="39" spans="1:10" ht="21" customHeight="1" x14ac:dyDescent="0.25">
      <c r="A39" s="69"/>
      <c r="B39" s="68"/>
      <c r="C39" s="70"/>
      <c r="D39" s="71"/>
      <c r="E39" s="70"/>
      <c r="F39" s="35">
        <v>355</v>
      </c>
      <c r="G39" s="35">
        <v>0</v>
      </c>
      <c r="H39" s="35">
        <f t="shared" si="9"/>
        <v>355</v>
      </c>
      <c r="I39" s="2" t="s">
        <v>102</v>
      </c>
      <c r="J39" s="58"/>
    </row>
    <row r="40" spans="1:10" s="30" customFormat="1" ht="21" customHeight="1" x14ac:dyDescent="0.25">
      <c r="A40" s="33"/>
      <c r="B40" s="29" t="s">
        <v>63</v>
      </c>
      <c r="C40" s="36">
        <f>SUM(C33)</f>
        <v>0</v>
      </c>
      <c r="D40" s="36">
        <f>SUM(D33)</f>
        <v>0</v>
      </c>
      <c r="E40" s="36">
        <f>SUM(E33)</f>
        <v>0</v>
      </c>
      <c r="F40" s="36">
        <f>SUM(F33:F39)</f>
        <v>1294.0999999999999</v>
      </c>
      <c r="G40" s="36">
        <f>SUM(G33:G39)</f>
        <v>0</v>
      </c>
      <c r="H40" s="36">
        <f>SUM(H33:H39)</f>
        <v>1294.0999999999999</v>
      </c>
      <c r="I40" s="34"/>
      <c r="J40" s="59"/>
    </row>
    <row r="41" spans="1:10" ht="21" customHeight="1" x14ac:dyDescent="0.25">
      <c r="A41" s="33"/>
      <c r="B41" s="29" t="s">
        <v>64</v>
      </c>
      <c r="C41" s="36">
        <f>SUM(C40,C32,C29,C26,C23,C21,C18,C15,C13,C10)</f>
        <v>0</v>
      </c>
      <c r="D41" s="36">
        <f>SUM(D40,D32,D29,D26,D23,D21,D18,D15,D13,D10)</f>
        <v>0</v>
      </c>
      <c r="E41" s="36">
        <f>SUM(E40,E32,E29,E26,E23,E21,E18,E15,E13,E10)</f>
        <v>0</v>
      </c>
      <c r="F41" s="36">
        <f>SUM(F40,F32,F29,F26,F23,F21,F18,F15,F13,F10)</f>
        <v>3962.2</v>
      </c>
      <c r="G41" s="36">
        <f>SUM(G40,G32,G29,G26,G23,G21,G18,G15,G13,G10)</f>
        <v>0</v>
      </c>
      <c r="H41" s="36">
        <f>SUM(H40,H32,H29,H26,H23,H21,H18,H15,H13,H10)</f>
        <v>3962.2</v>
      </c>
      <c r="I41" s="34"/>
      <c r="J41" s="38"/>
    </row>
    <row r="45" spans="1:10" ht="21" customHeight="1" x14ac:dyDescent="0.25">
      <c r="A45" s="81" t="s">
        <v>12</v>
      </c>
      <c r="B45" s="82"/>
      <c r="C45" s="80" t="s">
        <v>13</v>
      </c>
      <c r="D45" s="80"/>
      <c r="E45" s="80" t="s">
        <v>17</v>
      </c>
      <c r="F45" s="80"/>
      <c r="G45" s="80" t="s">
        <v>18</v>
      </c>
      <c r="H45" s="80"/>
      <c r="I45" s="31" t="s">
        <v>14</v>
      </c>
    </row>
    <row r="46" spans="1:10" ht="21" customHeight="1" x14ac:dyDescent="0.25">
      <c r="A46" s="78">
        <f>E41</f>
        <v>0</v>
      </c>
      <c r="B46" s="79"/>
      <c r="C46" s="79">
        <f>H41</f>
        <v>3962.2</v>
      </c>
      <c r="D46" s="79"/>
      <c r="E46" s="79">
        <f>F41</f>
        <v>3962.2</v>
      </c>
      <c r="F46" s="79"/>
      <c r="G46" s="79">
        <f>G41</f>
        <v>0</v>
      </c>
      <c r="H46" s="79"/>
      <c r="I46" s="32">
        <f>A46-C46</f>
        <v>-3962.2</v>
      </c>
    </row>
    <row r="48" spans="1:10" ht="21" customHeight="1" x14ac:dyDescent="0.25">
      <c r="A48" s="39" t="s">
        <v>75</v>
      </c>
      <c r="B48" s="40"/>
      <c r="C48" s="41" t="s">
        <v>76</v>
      </c>
      <c r="D48" s="39"/>
      <c r="E48" s="39" t="s">
        <v>77</v>
      </c>
      <c r="F48" s="39"/>
      <c r="G48" s="39" t="s">
        <v>78</v>
      </c>
      <c r="H48" s="39"/>
      <c r="I48" s="40"/>
    </row>
  </sheetData>
  <mergeCells count="66">
    <mergeCell ref="C2:H2"/>
    <mergeCell ref="B6:B7"/>
    <mergeCell ref="C6:E6"/>
    <mergeCell ref="F6:I6"/>
    <mergeCell ref="A6:A7"/>
    <mergeCell ref="E24:E25"/>
    <mergeCell ref="B8:B9"/>
    <mergeCell ref="A8:A9"/>
    <mergeCell ref="C8:C9"/>
    <mergeCell ref="D8:D9"/>
    <mergeCell ref="E8:E9"/>
    <mergeCell ref="A16:A17"/>
    <mergeCell ref="A24:A25"/>
    <mergeCell ref="A27:A28"/>
    <mergeCell ref="B16:B17"/>
    <mergeCell ref="B24:B25"/>
    <mergeCell ref="B27:B28"/>
    <mergeCell ref="B19:B20"/>
    <mergeCell ref="J30:J32"/>
    <mergeCell ref="J19:J21"/>
    <mergeCell ref="A46:B46"/>
    <mergeCell ref="C45:D45"/>
    <mergeCell ref="C46:D46"/>
    <mergeCell ref="E45:F45"/>
    <mergeCell ref="E46:F46"/>
    <mergeCell ref="G45:H45"/>
    <mergeCell ref="G46:H46"/>
    <mergeCell ref="A45:B45"/>
    <mergeCell ref="A30:A31"/>
    <mergeCell ref="B30:B31"/>
    <mergeCell ref="C30:C31"/>
    <mergeCell ref="D30:D31"/>
    <mergeCell ref="E30:E31"/>
    <mergeCell ref="C24:C25"/>
    <mergeCell ref="J6:J7"/>
    <mergeCell ref="C27:C28"/>
    <mergeCell ref="E27:E28"/>
    <mergeCell ref="D27:D28"/>
    <mergeCell ref="D16:D17"/>
    <mergeCell ref="C19:C20"/>
    <mergeCell ref="D19:D20"/>
    <mergeCell ref="E19:E20"/>
    <mergeCell ref="C16:C17"/>
    <mergeCell ref="E16:E17"/>
    <mergeCell ref="J8:J10"/>
    <mergeCell ref="J11:J13"/>
    <mergeCell ref="J27:J29"/>
    <mergeCell ref="J16:J18"/>
    <mergeCell ref="J24:J26"/>
    <mergeCell ref="D24:D25"/>
    <mergeCell ref="J4:J5"/>
    <mergeCell ref="H4:I5"/>
    <mergeCell ref="J33:J40"/>
    <mergeCell ref="A11:A12"/>
    <mergeCell ref="B11:B12"/>
    <mergeCell ref="C11:C12"/>
    <mergeCell ref="D11:D12"/>
    <mergeCell ref="E11:E12"/>
    <mergeCell ref="A19:A20"/>
    <mergeCell ref="J22:J23"/>
    <mergeCell ref="B33:B39"/>
    <mergeCell ref="A33:A39"/>
    <mergeCell ref="C33:C39"/>
    <mergeCell ref="D33:D39"/>
    <mergeCell ref="E33:E39"/>
    <mergeCell ref="J14:J15"/>
  </mergeCells>
  <phoneticPr fontId="1" type="noConversion"/>
  <pageMargins left="0.7" right="0.7" top="0.75" bottom="0.75" header="0.3" footer="0.3"/>
  <pageSetup paperSize="9" scale="58" orientation="portrait" r:id="rId1"/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zoomScaleNormal="100" workbookViewId="0">
      <selection sqref="A1:XFD1048576"/>
    </sheetView>
  </sheetViews>
  <sheetFormatPr defaultRowHeight="14" x14ac:dyDescent="0.25"/>
  <cols>
    <col min="1" max="1" width="1.453125" customWidth="1"/>
    <col min="2" max="3" width="2.26953125" customWidth="1"/>
    <col min="4" max="4" width="9.08984375" customWidth="1"/>
    <col min="5" max="5" width="0.90625" customWidth="1"/>
    <col min="6" max="6" width="16.36328125" customWidth="1"/>
    <col min="7" max="8" width="11.08984375" customWidth="1"/>
    <col min="9" max="9" width="1" customWidth="1"/>
    <col min="10" max="10" width="11.90625" customWidth="1"/>
    <col min="11" max="11" width="25.54296875" bestFit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 x14ac:dyDescent="0.25">
      <c r="B3" s="84" t="s">
        <v>72</v>
      </c>
      <c r="C3" s="84"/>
      <c r="D3" s="84"/>
      <c r="E3" s="84"/>
      <c r="F3" s="84"/>
      <c r="G3" s="84"/>
      <c r="H3" s="84"/>
      <c r="I3" s="84"/>
      <c r="J3" s="84"/>
      <c r="K3" s="84"/>
    </row>
    <row r="4" spans="2:11" ht="20.149999999999999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 x14ac:dyDescent="0.25">
      <c r="B5" s="7"/>
      <c r="C5" s="8"/>
      <c r="D5" s="42" t="s">
        <v>19</v>
      </c>
      <c r="E5" s="42"/>
      <c r="F5" s="102" t="s">
        <v>81</v>
      </c>
      <c r="G5" s="102"/>
      <c r="H5" s="42" t="s">
        <v>20</v>
      </c>
      <c r="I5" s="8"/>
      <c r="J5" s="102" t="s">
        <v>84</v>
      </c>
      <c r="K5" s="103"/>
    </row>
    <row r="6" spans="2:11" ht="20.149999999999999" customHeight="1" x14ac:dyDescent="0.25">
      <c r="B6" s="9"/>
      <c r="C6" s="10"/>
      <c r="D6" s="11" t="s">
        <v>21</v>
      </c>
      <c r="E6" s="11"/>
      <c r="F6" s="104" t="s">
        <v>82</v>
      </c>
      <c r="G6" s="104"/>
      <c r="H6" s="11" t="s">
        <v>22</v>
      </c>
      <c r="I6" s="10"/>
      <c r="J6" s="104" t="s">
        <v>85</v>
      </c>
      <c r="K6" s="105"/>
    </row>
    <row r="7" spans="2:11" ht="20.149999999999999" customHeight="1" x14ac:dyDescent="0.25">
      <c r="B7" s="9"/>
      <c r="C7" s="10"/>
      <c r="D7" s="11" t="s">
        <v>23</v>
      </c>
      <c r="E7" s="11"/>
      <c r="F7" s="104" t="s">
        <v>83</v>
      </c>
      <c r="G7" s="104"/>
      <c r="H7" s="11" t="s">
        <v>24</v>
      </c>
      <c r="I7" s="12"/>
      <c r="J7" s="106">
        <v>43371</v>
      </c>
      <c r="K7" s="105"/>
    </row>
    <row r="8" spans="2:11" ht="20.149999999999999" customHeight="1" x14ac:dyDescent="0.25">
      <c r="B8" s="13"/>
      <c r="C8" s="14"/>
      <c r="D8" s="43"/>
      <c r="E8" s="43"/>
      <c r="F8" s="44"/>
      <c r="G8" s="44"/>
      <c r="H8" s="43" t="s">
        <v>79</v>
      </c>
      <c r="I8" s="45"/>
      <c r="J8" s="107" t="s">
        <v>80</v>
      </c>
      <c r="K8" s="108"/>
    </row>
    <row r="9" spans="2:11" ht="20.149999999999999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 x14ac:dyDescent="0.25">
      <c r="B10" s="109" t="s">
        <v>25</v>
      </c>
      <c r="C10" s="110"/>
      <c r="D10" s="16" t="s">
        <v>26</v>
      </c>
      <c r="E10" s="94" t="s">
        <v>27</v>
      </c>
      <c r="F10" s="96"/>
      <c r="G10" s="17" t="s">
        <v>28</v>
      </c>
      <c r="H10" s="18" t="s">
        <v>29</v>
      </c>
      <c r="I10" s="94" t="s">
        <v>30</v>
      </c>
      <c r="J10" s="96"/>
      <c r="K10" s="17" t="s">
        <v>31</v>
      </c>
    </row>
    <row r="11" spans="2:11" ht="20.149999999999999" customHeight="1" x14ac:dyDescent="0.25">
      <c r="B11" s="98">
        <v>1</v>
      </c>
      <c r="C11" s="99"/>
      <c r="D11" s="100" t="s">
        <v>32</v>
      </c>
      <c r="E11" s="98" t="s">
        <v>33</v>
      </c>
      <c r="F11" s="99"/>
      <c r="G11" s="19">
        <v>0</v>
      </c>
      <c r="H11" s="19"/>
      <c r="I11" s="92"/>
      <c r="J11" s="93"/>
      <c r="K11" s="20" t="s">
        <v>34</v>
      </c>
    </row>
    <row r="12" spans="2:11" ht="20.149999999999999" customHeight="1" x14ac:dyDescent="0.25">
      <c r="B12" s="98">
        <v>2</v>
      </c>
      <c r="C12" s="99"/>
      <c r="D12" s="101"/>
      <c r="E12" s="111" t="s">
        <v>35</v>
      </c>
      <c r="F12" s="112"/>
      <c r="G12" s="52">
        <v>95</v>
      </c>
      <c r="H12" s="52">
        <v>95</v>
      </c>
      <c r="I12" s="50"/>
      <c r="J12" s="51"/>
      <c r="K12" s="20" t="s">
        <v>92</v>
      </c>
    </row>
    <row r="13" spans="2:11" ht="20.149999999999999" customHeight="1" x14ac:dyDescent="0.25">
      <c r="B13" s="98">
        <v>3</v>
      </c>
      <c r="C13" s="99"/>
      <c r="D13" s="101"/>
      <c r="E13" s="113"/>
      <c r="F13" s="114"/>
      <c r="G13" s="52">
        <v>120</v>
      </c>
      <c r="H13" s="52">
        <v>120</v>
      </c>
      <c r="I13" s="50"/>
      <c r="J13" s="51"/>
      <c r="K13" s="20" t="s">
        <v>91</v>
      </c>
    </row>
    <row r="14" spans="2:11" ht="20.149999999999999" customHeight="1" x14ac:dyDescent="0.25">
      <c r="B14" s="98">
        <v>4</v>
      </c>
      <c r="C14" s="99"/>
      <c r="D14" s="101"/>
      <c r="E14" s="113"/>
      <c r="F14" s="114"/>
      <c r="G14" s="52">
        <v>198</v>
      </c>
      <c r="H14" s="52">
        <v>198</v>
      </c>
      <c r="I14" s="50"/>
      <c r="J14" s="51"/>
      <c r="K14" s="20" t="s">
        <v>93</v>
      </c>
    </row>
    <row r="15" spans="2:11" ht="20.149999999999999" customHeight="1" x14ac:dyDescent="0.25">
      <c r="B15" s="98">
        <v>5</v>
      </c>
      <c r="C15" s="99"/>
      <c r="D15" s="101"/>
      <c r="E15" s="113"/>
      <c r="F15" s="114"/>
      <c r="G15" s="52">
        <v>276.52999999999997</v>
      </c>
      <c r="H15" s="52">
        <v>276.52999999999997</v>
      </c>
      <c r="I15" s="50"/>
      <c r="J15" s="51"/>
      <c r="K15" s="20" t="s">
        <v>94</v>
      </c>
    </row>
    <row r="16" spans="2:11" ht="20.149999999999999" customHeight="1" x14ac:dyDescent="0.25">
      <c r="B16" s="98">
        <v>6</v>
      </c>
      <c r="C16" s="99"/>
      <c r="D16" s="101"/>
      <c r="E16" s="98" t="s">
        <v>36</v>
      </c>
      <c r="F16" s="99"/>
      <c r="G16" s="19">
        <v>0</v>
      </c>
      <c r="H16" s="19"/>
      <c r="I16" s="92"/>
      <c r="J16" s="93"/>
      <c r="K16" s="20" t="s">
        <v>34</v>
      </c>
    </row>
    <row r="17" spans="2:11" ht="20.149999999999999" customHeight="1" x14ac:dyDescent="0.25">
      <c r="B17" s="98">
        <v>7</v>
      </c>
      <c r="C17" s="99"/>
      <c r="D17" s="101"/>
      <c r="E17" s="111" t="s">
        <v>37</v>
      </c>
      <c r="F17" s="112"/>
      <c r="G17" s="52">
        <v>48.7</v>
      </c>
      <c r="H17" s="52">
        <v>48.7</v>
      </c>
      <c r="I17" s="50"/>
      <c r="J17" s="51"/>
      <c r="K17" s="20" t="s">
        <v>90</v>
      </c>
    </row>
    <row r="18" spans="2:11" ht="20.149999999999999" customHeight="1" x14ac:dyDescent="0.25">
      <c r="B18" s="98">
        <v>8</v>
      </c>
      <c r="C18" s="99"/>
      <c r="D18" s="101"/>
      <c r="E18" s="113"/>
      <c r="F18" s="114"/>
      <c r="G18" s="52">
        <v>39</v>
      </c>
      <c r="H18" s="52">
        <v>39</v>
      </c>
      <c r="I18" s="50"/>
      <c r="J18" s="51"/>
      <c r="K18" s="20" t="s">
        <v>89</v>
      </c>
    </row>
    <row r="19" spans="2:11" ht="20.149999999999999" customHeight="1" x14ac:dyDescent="0.25">
      <c r="B19" s="98">
        <v>9</v>
      </c>
      <c r="C19" s="99"/>
      <c r="D19" s="101"/>
      <c r="E19" s="115"/>
      <c r="F19" s="116"/>
      <c r="G19" s="19">
        <v>202</v>
      </c>
      <c r="H19" s="19">
        <v>202</v>
      </c>
      <c r="I19" s="92"/>
      <c r="J19" s="93"/>
      <c r="K19" s="20" t="s">
        <v>88</v>
      </c>
    </row>
    <row r="20" spans="2:11" ht="20.149999999999999" customHeight="1" x14ac:dyDescent="0.25">
      <c r="B20" s="98">
        <v>10</v>
      </c>
      <c r="C20" s="99"/>
      <c r="D20" s="53" t="s">
        <v>38</v>
      </c>
      <c r="E20" s="91"/>
      <c r="F20" s="91"/>
      <c r="G20" s="19">
        <v>0</v>
      </c>
      <c r="H20" s="19"/>
      <c r="I20" s="92"/>
      <c r="J20" s="93"/>
      <c r="K20" s="20"/>
    </row>
    <row r="21" spans="2:11" ht="20.149999999999999" customHeight="1" x14ac:dyDescent="0.25">
      <c r="B21" s="94" t="s">
        <v>39</v>
      </c>
      <c r="C21" s="95"/>
      <c r="D21" s="95"/>
      <c r="E21" s="95"/>
      <c r="F21" s="96"/>
      <c r="G21" s="21">
        <f>SUM(G11:G20)</f>
        <v>979.23</v>
      </c>
      <c r="H21" s="21">
        <f>SUM(H11:H20)</f>
        <v>979.23</v>
      </c>
      <c r="I21" s="89">
        <f>SUM(I11:J20)</f>
        <v>0</v>
      </c>
      <c r="J21" s="90"/>
      <c r="K21" s="22"/>
    </row>
    <row r="22" spans="2:11" ht="20.149999999999999" customHeight="1" x14ac:dyDescent="0.25">
      <c r="B22" s="15"/>
      <c r="C22" s="15"/>
      <c r="D22" s="15"/>
      <c r="E22" s="15"/>
      <c r="F22" s="15"/>
      <c r="G22" s="15"/>
      <c r="H22" s="15"/>
      <c r="I22" s="15"/>
      <c r="J22" s="23"/>
      <c r="K22" s="15"/>
    </row>
    <row r="23" spans="2:11" ht="20.149999999999999" customHeight="1" x14ac:dyDescent="0.25">
      <c r="B23" s="97" t="s">
        <v>29</v>
      </c>
      <c r="C23" s="97"/>
      <c r="D23" s="97"/>
      <c r="E23" s="97"/>
      <c r="F23" s="97"/>
      <c r="G23" s="97" t="s">
        <v>40</v>
      </c>
      <c r="H23" s="97"/>
      <c r="I23" s="97"/>
      <c r="J23" s="97"/>
      <c r="K23" s="17" t="s">
        <v>41</v>
      </c>
    </row>
    <row r="24" spans="2:11" ht="20.149999999999999" customHeight="1" x14ac:dyDescent="0.25">
      <c r="B24" s="88">
        <f>H21</f>
        <v>979.23</v>
      </c>
      <c r="C24" s="88"/>
      <c r="D24" s="88"/>
      <c r="E24" s="88"/>
      <c r="F24" s="88"/>
      <c r="G24" s="88">
        <f>I21</f>
        <v>0</v>
      </c>
      <c r="H24" s="88"/>
      <c r="I24" s="88"/>
      <c r="J24" s="88"/>
      <c r="K24" s="24">
        <f>SUM(B24:J24)</f>
        <v>979.23</v>
      </c>
    </row>
    <row r="25" spans="2:11" ht="20.149999999999999" customHeight="1" x14ac:dyDescent="0.25"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pans="2:11" ht="20.149999999999999" customHeight="1" x14ac:dyDescent="0.25">
      <c r="B26" s="15" t="s">
        <v>42</v>
      </c>
      <c r="C26" s="15"/>
      <c r="D26" s="15"/>
      <c r="E26" s="15"/>
      <c r="F26" s="15" t="s">
        <v>43</v>
      </c>
      <c r="G26" s="15" t="s">
        <v>44</v>
      </c>
      <c r="H26" s="15"/>
      <c r="I26" s="15"/>
      <c r="J26" s="15" t="s">
        <v>45</v>
      </c>
      <c r="K26" s="15"/>
    </row>
  </sheetData>
  <mergeCells count="37">
    <mergeCell ref="E10:F10"/>
    <mergeCell ref="E11:F11"/>
    <mergeCell ref="B10:C10"/>
    <mergeCell ref="B11:C11"/>
    <mergeCell ref="E17:F19"/>
    <mergeCell ref="E12:F15"/>
    <mergeCell ref="B12:C12"/>
    <mergeCell ref="B13:C13"/>
    <mergeCell ref="B14:C14"/>
    <mergeCell ref="B15:C15"/>
    <mergeCell ref="B17:C17"/>
    <mergeCell ref="B18:C18"/>
    <mergeCell ref="D11:D19"/>
    <mergeCell ref="B16:C16"/>
    <mergeCell ref="B19:C19"/>
    <mergeCell ref="B3:K3"/>
    <mergeCell ref="J5:K5"/>
    <mergeCell ref="J6:K6"/>
    <mergeCell ref="J7:K7"/>
    <mergeCell ref="I16:J16"/>
    <mergeCell ref="F5:G5"/>
    <mergeCell ref="F6:G6"/>
    <mergeCell ref="F7:G7"/>
    <mergeCell ref="I19:J19"/>
    <mergeCell ref="I10:J10"/>
    <mergeCell ref="I11:J11"/>
    <mergeCell ref="E16:F16"/>
    <mergeCell ref="J8:K8"/>
    <mergeCell ref="G24:J24"/>
    <mergeCell ref="B24:F24"/>
    <mergeCell ref="I21:J21"/>
    <mergeCell ref="E20:F20"/>
    <mergeCell ref="I20:J20"/>
    <mergeCell ref="B21:F21"/>
    <mergeCell ref="B23:F23"/>
    <mergeCell ref="G23:J23"/>
    <mergeCell ref="B20:C20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2018-10-10T08:33:54Z</cp:lastPrinted>
  <dcterms:created xsi:type="dcterms:W3CDTF">2014-04-15T08:52:03Z</dcterms:created>
  <dcterms:modified xsi:type="dcterms:W3CDTF">2018-10-10T09:35:32Z</dcterms:modified>
</cp:coreProperties>
</file>