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1"/>
  <c r="F13"/>
  <c r="F14"/>
</calcChain>
</file>

<file path=xl/sharedStrings.xml><?xml version="1.0" encoding="utf-8"?>
<sst xmlns="http://schemas.openxmlformats.org/spreadsheetml/2006/main" count="67" uniqueCount="60">
  <si>
    <t>物品</t>
    <phoneticPr fontId="1" type="noConversion"/>
  </si>
  <si>
    <t>白色恋人</t>
    <phoneticPr fontId="1" type="noConversion"/>
  </si>
  <si>
    <t>单位</t>
    <phoneticPr fontId="1" type="noConversion"/>
  </si>
  <si>
    <t>1盒（12枚）</t>
    <phoneticPr fontId="1" type="noConversion"/>
  </si>
  <si>
    <t>参考商家</t>
    <phoneticPr fontId="1" type="noConversion"/>
  </si>
  <si>
    <t>https://chaoshi.detail.tmall.com/item.htm?spm=a220m.1000858.1000725.6.73a36ed409jTem&amp;id=521232864010&amp;skuId=3105736638821&amp;user_id=725677994&amp;cat_id=2&amp;is_b=1&amp;rn=96bb76d1bb0e2e1da4f73b16e779da1f</t>
    <phoneticPr fontId="1" type="noConversion"/>
  </si>
  <si>
    <t>天猫超市</t>
    <phoneticPr fontId="1" type="noConversion"/>
  </si>
  <si>
    <t>薯条三兄弟</t>
    <phoneticPr fontId="1" type="noConversion"/>
  </si>
  <si>
    <t>建议单车个数\价格</t>
    <phoneticPr fontId="1" type="noConversion"/>
  </si>
  <si>
    <t>Calbee海外旗舰店</t>
    <phoneticPr fontId="1" type="noConversion"/>
  </si>
  <si>
    <t>https://detail.tmall.hk/hk/item.htm?spm=a220m.1000858.1000725.1.bf44b74GUp9J8&amp;id=526010426859&amp;skuId=3236166976943&amp;user_id=2721013369&amp;cat_id=2&amp;is_b=1&amp;rn=3215aba8c673501fff06c8b6081b52f4</t>
    <phoneticPr fontId="1" type="noConversion"/>
  </si>
  <si>
    <t>1盒（180g10包）</t>
    <phoneticPr fontId="1" type="noConversion"/>
  </si>
  <si>
    <t>得宝手帕纸</t>
    <phoneticPr fontId="1" type="noConversion"/>
  </si>
  <si>
    <t>Tempo/得宝</t>
    <phoneticPr fontId="1" type="noConversion"/>
  </si>
  <si>
    <t>妮飘湿纸巾</t>
    <phoneticPr fontId="1" type="noConversion"/>
  </si>
  <si>
    <t>1包（32片）</t>
    <phoneticPr fontId="1" type="noConversion"/>
  </si>
  <si>
    <t>1包\6.2元</t>
    <phoneticPr fontId="1" type="noConversion"/>
  </si>
  <si>
    <t>https://chaoshi.detail.tmall.com/item.htm?spm=a220m.1000858.1000725.16.5a6701168z9egD&amp;id=12297428235&amp;user_id=725677994&amp;cat_id=50072347&amp;is_b=1&amp;rn=3773082244f1a27eebfec23f5224bf1c</t>
    <phoneticPr fontId="1" type="noConversion"/>
  </si>
  <si>
    <t>采购单品价格（元）</t>
    <phoneticPr fontId="1" type="noConversion"/>
  </si>
  <si>
    <t>6包\41.46元</t>
    <phoneticPr fontId="1" type="noConversion"/>
  </si>
  <si>
    <t>UHA/悠哈葡萄味果汁软糖</t>
    <phoneticPr fontId="1" type="noConversion"/>
  </si>
  <si>
    <t>1包</t>
    <phoneticPr fontId="1" type="noConversion"/>
  </si>
  <si>
    <t>3包\32.7元（口味不同）</t>
    <phoneticPr fontId="1" type="noConversion"/>
  </si>
  <si>
    <t>天猫超市</t>
    <phoneticPr fontId="1" type="noConversion"/>
  </si>
  <si>
    <t>https://chaoshi.detail.tmall.com/item.htm?spm=a3204.7933263.0.0.132394bddH22Jl&amp;id=539785048048&amp;rewcatid=50514008</t>
    <phoneticPr fontId="1" type="noConversion"/>
  </si>
  <si>
    <t>四季屋猕猴桃片</t>
    <phoneticPr fontId="1" type="noConversion"/>
  </si>
  <si>
    <t>1袋\100g</t>
    <phoneticPr fontId="1" type="noConversion"/>
  </si>
  <si>
    <t>1袋\16.9元</t>
    <phoneticPr fontId="1" type="noConversion"/>
  </si>
  <si>
    <t>https://chaoshi.detail.tmall.com/item.htm?spm=a3204.7933263.0.0.67fe542cR8xKNE&amp;id=553843616659&amp;rewcatid=50514008</t>
    <phoneticPr fontId="1" type="noConversion"/>
  </si>
  <si>
    <t>渔夫之宝薄荷润喉糖</t>
    <phoneticPr fontId="1" type="noConversion"/>
  </si>
  <si>
    <t>1盒（铁盒）</t>
    <phoneticPr fontId="1" type="noConversion"/>
  </si>
  <si>
    <t>1盒\14.9元</t>
    <phoneticPr fontId="1" type="noConversion"/>
  </si>
  <si>
    <t>京东超市</t>
    <phoneticPr fontId="1" type="noConversion"/>
  </si>
  <si>
    <t>https://item.jd.com/422390.html</t>
    <phoneticPr fontId="1" type="noConversion"/>
  </si>
  <si>
    <t>1盒\89元</t>
    <phoneticPr fontId="1" type="noConversion"/>
  </si>
  <si>
    <t>采购数量</t>
    <phoneticPr fontId="1" type="noConversion"/>
  </si>
  <si>
    <t>1*20盒</t>
    <phoneticPr fontId="1" type="noConversion"/>
  </si>
  <si>
    <t>1*20包</t>
    <phoneticPr fontId="1" type="noConversion"/>
  </si>
  <si>
    <t>3*20=60包</t>
    <phoneticPr fontId="1" type="noConversion"/>
  </si>
  <si>
    <t>1*20袋</t>
    <phoneticPr fontId="1" type="noConversion"/>
  </si>
  <si>
    <t>12盒(共6*20=120包）</t>
    <phoneticPr fontId="1" type="noConversion"/>
  </si>
  <si>
    <t>依云矿泉水</t>
    <phoneticPr fontId="1" type="noConversion"/>
  </si>
  <si>
    <t>参考网址</t>
    <phoneticPr fontId="1" type="noConversion"/>
  </si>
  <si>
    <t>1瓶</t>
    <phoneticPr fontId="1" type="noConversion"/>
  </si>
  <si>
    <t>6瓶</t>
    <phoneticPr fontId="1" type="noConversion"/>
  </si>
  <si>
    <t>6*20=120瓶</t>
    <phoneticPr fontId="1" type="noConversion"/>
  </si>
  <si>
    <t>农夫山泉</t>
    <phoneticPr fontId="1" type="noConversion"/>
  </si>
  <si>
    <t>1*20瓶</t>
    <phoneticPr fontId="1" type="noConversion"/>
  </si>
  <si>
    <t>擦车布</t>
    <phoneticPr fontId="1" type="noConversion"/>
  </si>
  <si>
    <t>1条</t>
    <phoneticPr fontId="1" type="noConversion"/>
  </si>
  <si>
    <t>1*20条</t>
    <phoneticPr fontId="1" type="noConversion"/>
  </si>
  <si>
    <t>1袋（36包）</t>
    <phoneticPr fontId="1" type="noConversion"/>
  </si>
  <si>
    <t>1包\0.8元</t>
    <phoneticPr fontId="1" type="noConversion"/>
  </si>
  <si>
    <t>1袋（共36包）</t>
    <phoneticPr fontId="1" type="noConversion"/>
  </si>
  <si>
    <t>https://chaoshi.detail.tmall.com/item.htm?spm=a3204.7933263.0.0.19b20db8qcaJl7&amp;id=12665556565&amp;rewcatid=50502035</t>
    <phoneticPr fontId="1" type="noConversion"/>
  </si>
  <si>
    <t>牛皮纸袋</t>
    <phoneticPr fontId="1" type="noConversion"/>
  </si>
  <si>
    <t>40个</t>
    <phoneticPr fontId="1" type="noConversion"/>
  </si>
  <si>
    <t>依云水</t>
    <phoneticPr fontId="1" type="noConversion"/>
  </si>
  <si>
    <t>酒店60瓶+场地150瓶</t>
    <phoneticPr fontId="1" type="noConversion"/>
  </si>
  <si>
    <t>总价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</si>
</sst>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0" fontId="2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haoshi.detail.tmall.com/item.htm?spm=a3204.7933263.0.0.19b20db8qcaJl7&amp;id=12665556565&amp;rewcatid=50502035" TargetMode="External"/><Relationship Id="rId7" Type="http://schemas.openxmlformats.org/officeDocument/2006/relationships/hyperlink" Target="https://item.jd.com/422390.html" TargetMode="External"/><Relationship Id="rId2" Type="http://schemas.openxmlformats.org/officeDocument/2006/relationships/hyperlink" Target="https://detail.tmall.hk/hk/item.htm?spm=a220m.1000858.1000725.1.bf44b74GUp9J8&amp;id=526010426859&amp;skuId=3236166976943&amp;user_id=2721013369&amp;cat_id=2&amp;is_b=1&amp;rn=3215aba8c673501fff06c8b6081b52f4" TargetMode="External"/><Relationship Id="rId1" Type="http://schemas.openxmlformats.org/officeDocument/2006/relationships/hyperlink" Target="https://chaoshi.detail.tmall.com/item.htm?spm=a220m.1000858.1000725.6.73a36ed409jTem&amp;id=521232864010&amp;skuId=3105736638821&amp;user_id=725677994&amp;cat_id=2&amp;is_b=1&amp;rn=96bb76d1bb0e2e1da4f73b16e779da1f" TargetMode="External"/><Relationship Id="rId6" Type="http://schemas.openxmlformats.org/officeDocument/2006/relationships/hyperlink" Target="https://chaoshi.detail.tmall.com/item.htm?spm=a3204.7933263.0.0.67fe542cR8xKNE&amp;id=553843616659&amp;rewcatid=50514008" TargetMode="External"/><Relationship Id="rId5" Type="http://schemas.openxmlformats.org/officeDocument/2006/relationships/hyperlink" Target="https://chaoshi.detail.tmall.com/item.htm?spm=a3204.7933263.0.0.132394bddH22Jl&amp;id=539785048048&amp;rewcatid=50514008" TargetMode="External"/><Relationship Id="rId4" Type="http://schemas.openxmlformats.org/officeDocument/2006/relationships/hyperlink" Target="https://chaoshi.detail.tmall.com/item.htm?spm=a220m.1000858.1000725.16.5a6701168z9egD&amp;id=12297428235&amp;user_id=725677994&amp;cat_id=50072347&amp;is_b=1&amp;rn=3773082244f1a27eebfec23f5224bf1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B19" sqref="B19"/>
    </sheetView>
  </sheetViews>
  <sheetFormatPr defaultRowHeight="13.5"/>
  <cols>
    <col min="1" max="1" width="27.875" customWidth="1"/>
    <col min="2" max="2" width="15" customWidth="1"/>
    <col min="3" max="3" width="21.5" customWidth="1"/>
    <col min="4" max="4" width="22.125" customWidth="1"/>
    <col min="5" max="6" width="22.125" style="4" customWidth="1"/>
    <col min="7" max="7" width="19.875" customWidth="1"/>
    <col min="8" max="8" width="75.25" customWidth="1"/>
  </cols>
  <sheetData>
    <row r="1" spans="1:8">
      <c r="A1" s="2" t="s">
        <v>0</v>
      </c>
      <c r="B1" s="2" t="s">
        <v>2</v>
      </c>
      <c r="C1" s="2" t="s">
        <v>8</v>
      </c>
      <c r="D1" s="2" t="s">
        <v>18</v>
      </c>
      <c r="E1" s="2" t="s">
        <v>35</v>
      </c>
      <c r="F1" s="2" t="s">
        <v>59</v>
      </c>
      <c r="G1" s="2" t="s">
        <v>4</v>
      </c>
      <c r="H1" s="2" t="s">
        <v>42</v>
      </c>
    </row>
    <row r="2" spans="1:8">
      <c r="A2" s="2" t="s">
        <v>1</v>
      </c>
      <c r="B2" s="2" t="s">
        <v>3</v>
      </c>
      <c r="C2" s="2" t="s">
        <v>34</v>
      </c>
      <c r="D2" s="2">
        <v>89</v>
      </c>
      <c r="E2" s="2" t="s">
        <v>36</v>
      </c>
      <c r="F2" s="2">
        <f>D2*20</f>
        <v>1780</v>
      </c>
      <c r="G2" s="2" t="s">
        <v>6</v>
      </c>
      <c r="H2" s="1" t="s">
        <v>5</v>
      </c>
    </row>
    <row r="3" spans="1:8">
      <c r="A3" s="2" t="s">
        <v>7</v>
      </c>
      <c r="B3" s="2" t="s">
        <v>11</v>
      </c>
      <c r="C3" s="2" t="s">
        <v>19</v>
      </c>
      <c r="D3" s="2">
        <v>69</v>
      </c>
      <c r="E3" s="2" t="s">
        <v>40</v>
      </c>
      <c r="F3" s="2">
        <f>D3*12</f>
        <v>828</v>
      </c>
      <c r="G3" s="2" t="s">
        <v>9</v>
      </c>
      <c r="H3" s="3" t="s">
        <v>10</v>
      </c>
    </row>
    <row r="4" spans="1:8">
      <c r="A4" s="2" t="s">
        <v>12</v>
      </c>
      <c r="B4" s="2" t="s">
        <v>51</v>
      </c>
      <c r="C4" s="2" t="s">
        <v>52</v>
      </c>
      <c r="D4" s="2">
        <v>27.9</v>
      </c>
      <c r="E4" s="2" t="s">
        <v>53</v>
      </c>
      <c r="F4" s="2">
        <f>D4</f>
        <v>27.9</v>
      </c>
      <c r="G4" s="2" t="s">
        <v>13</v>
      </c>
      <c r="H4" s="3" t="s">
        <v>54</v>
      </c>
    </row>
    <row r="5" spans="1:8">
      <c r="A5" s="2" t="s">
        <v>14</v>
      </c>
      <c r="B5" s="2" t="s">
        <v>15</v>
      </c>
      <c r="C5" s="2" t="s">
        <v>16</v>
      </c>
      <c r="D5" s="2">
        <v>6.2</v>
      </c>
      <c r="E5" s="2" t="s">
        <v>37</v>
      </c>
      <c r="F5" s="2">
        <f>D5*20</f>
        <v>124</v>
      </c>
      <c r="G5" s="2" t="s">
        <v>6</v>
      </c>
      <c r="H5" s="3" t="s">
        <v>17</v>
      </c>
    </row>
    <row r="6" spans="1:8" s="4" customFormat="1">
      <c r="A6" s="2" t="s">
        <v>20</v>
      </c>
      <c r="B6" s="2" t="s">
        <v>21</v>
      </c>
      <c r="C6" s="2" t="s">
        <v>22</v>
      </c>
      <c r="D6" s="2">
        <v>10.9</v>
      </c>
      <c r="E6" s="2" t="s">
        <v>38</v>
      </c>
      <c r="F6" s="2">
        <f>D6*60</f>
        <v>654</v>
      </c>
      <c r="G6" s="2" t="s">
        <v>23</v>
      </c>
      <c r="H6" s="3" t="s">
        <v>24</v>
      </c>
    </row>
    <row r="7" spans="1:8">
      <c r="A7" s="2" t="s">
        <v>25</v>
      </c>
      <c r="B7" s="2" t="s">
        <v>26</v>
      </c>
      <c r="C7" s="2" t="s">
        <v>27</v>
      </c>
      <c r="D7" s="2">
        <v>16.899999999999999</v>
      </c>
      <c r="E7" s="2" t="s">
        <v>39</v>
      </c>
      <c r="F7" s="2">
        <f>D7*20</f>
        <v>338</v>
      </c>
      <c r="G7" s="2" t="s">
        <v>23</v>
      </c>
      <c r="H7" s="3" t="s">
        <v>28</v>
      </c>
    </row>
    <row r="8" spans="1:8">
      <c r="A8" s="2" t="s">
        <v>29</v>
      </c>
      <c r="B8" s="2" t="s">
        <v>30</v>
      </c>
      <c r="C8" s="2" t="s">
        <v>31</v>
      </c>
      <c r="D8" s="2">
        <v>14.9</v>
      </c>
      <c r="E8" s="2" t="s">
        <v>36</v>
      </c>
      <c r="F8" s="2">
        <f>D8*20</f>
        <v>298</v>
      </c>
      <c r="G8" s="2" t="s">
        <v>32</v>
      </c>
      <c r="H8" s="3" t="s">
        <v>33</v>
      </c>
    </row>
    <row r="9" spans="1:8">
      <c r="A9" s="2" t="s">
        <v>41</v>
      </c>
      <c r="B9" s="2" t="s">
        <v>43</v>
      </c>
      <c r="C9" s="2" t="s">
        <v>44</v>
      </c>
      <c r="D9" s="2">
        <v>8</v>
      </c>
      <c r="E9" s="2" t="s">
        <v>45</v>
      </c>
      <c r="F9" s="2">
        <f>D9*120</f>
        <v>960</v>
      </c>
    </row>
    <row r="10" spans="1:8">
      <c r="A10" s="2" t="s">
        <v>46</v>
      </c>
      <c r="B10" s="2" t="s">
        <v>43</v>
      </c>
      <c r="C10" s="2" t="s">
        <v>43</v>
      </c>
      <c r="D10" s="2">
        <v>32</v>
      </c>
      <c r="E10" s="2" t="s">
        <v>47</v>
      </c>
      <c r="F10" s="2">
        <v>32</v>
      </c>
    </row>
    <row r="11" spans="1:8">
      <c r="A11" s="2" t="s">
        <v>48</v>
      </c>
      <c r="B11" s="2" t="s">
        <v>49</v>
      </c>
      <c r="C11" s="2" t="s">
        <v>49</v>
      </c>
      <c r="D11" s="2">
        <v>8</v>
      </c>
      <c r="E11" s="2" t="s">
        <v>50</v>
      </c>
      <c r="F11" s="2">
        <f>D11*20</f>
        <v>160</v>
      </c>
    </row>
    <row r="12" spans="1:8">
      <c r="A12" s="2" t="s">
        <v>55</v>
      </c>
      <c r="D12" s="2">
        <v>1</v>
      </c>
      <c r="E12" s="2" t="s">
        <v>56</v>
      </c>
      <c r="F12" s="2">
        <v>40</v>
      </c>
    </row>
    <row r="13" spans="1:8">
      <c r="A13" s="2" t="s">
        <v>57</v>
      </c>
      <c r="D13" s="2">
        <v>8</v>
      </c>
      <c r="E13" s="2" t="s">
        <v>58</v>
      </c>
      <c r="F13" s="2">
        <f>D13*210</f>
        <v>1680</v>
      </c>
    </row>
    <row r="14" spans="1:8">
      <c r="A14" s="5" t="s">
        <v>59</v>
      </c>
      <c r="B14" s="6"/>
      <c r="C14" s="6"/>
      <c r="D14" s="6"/>
      <c r="E14" s="6"/>
      <c r="F14" s="5">
        <f>SUM(F2:F13)</f>
        <v>6921.9</v>
      </c>
      <c r="G14" s="6"/>
      <c r="H14" s="6"/>
    </row>
  </sheetData>
  <phoneticPr fontId="1" type="noConversion"/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</hyperlinks>
  <pageMargins left="0.7" right="0.7" top="0.75" bottom="0.75" header="0.3" footer="0.3"/>
  <pageSetup paperSize="9" orientation="portrait" horizontalDpi="200" verticalDpi="20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2017-11-20T11:15:41Z</dcterms:modified>
</cp:coreProperties>
</file>