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'结算-地接社'!$A$1:$G$34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44525"/>
</workbook>
</file>

<file path=xl/sharedStrings.xml><?xml version="1.0" encoding="utf-8"?>
<sst xmlns="http://schemas.openxmlformats.org/spreadsheetml/2006/main" count="95" uniqueCount="76">
  <si>
    <t>先声药业会务服务报价表</t>
  </si>
  <si>
    <t>项目名称：5.26再明李伟九江会2305-4642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</si>
  <si>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</si>
  <si>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</si>
  <si>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活动时间：5月26日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</si>
  <si>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</si>
  <si>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</si>
  <si>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活动地点：九江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</si>
  <si>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</si>
  <si>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</si>
  <si>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拟参加人数：25+5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</si>
  <si>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</si>
  <si>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</si>
  <si>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</si>
  <si>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</si>
  <si>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</si>
  <si>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</si>
  <si>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</si>
  <si>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</si>
  <si>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</si>
  <si>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</si>
  <si>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</si>
  <si>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</si>
  <si>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</si>
  <si>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火车票</t>
  </si>
  <si>
    <t>待定</t>
  </si>
  <si>
    <t>垫付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</si>
  <si>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</si>
  <si>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</si>
  <si>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</t>
  </si>
  <si>
    <t>1.2m*2m</t>
  </si>
  <si>
    <t>框架内</t>
  </si>
  <si>
    <t>横幅</t>
  </si>
  <si>
    <t>10m*0.67m</t>
  </si>
  <si>
    <t>日程单页</t>
  </si>
  <si>
    <t>A4，157g铜版纸</t>
  </si>
  <si>
    <t>签到表</t>
  </si>
  <si>
    <t>按页数报价，普通A4彩印</t>
  </si>
  <si>
    <t>串场</t>
  </si>
  <si>
    <t>席卡</t>
  </si>
  <si>
    <t>250g铜版纸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</si>
  <si>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</si>
  <si>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</si>
  <si>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</si>
  <si>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</si>
  <si>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</si>
  <si>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</si>
  <si>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</si>
  <si>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</si>
  <si>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</si>
  <si>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</si>
  <si>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</si>
  <si>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</si>
  <si>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</si>
  <si>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</si>
  <si>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结算小计</t>
  </si>
  <si>
    <t>差异金额</t>
  </si>
  <si>
    <t>差异说明</t>
  </si>
  <si>
    <t>会议</t>
  </si>
  <si>
    <t>用餐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</si>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</sst>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m&quot;月&quot;d&quot;日&quot;;@"/>
    <numFmt numFmtId="178" formatCode="0.0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indexed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5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9" borderId="5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0" borderId="5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2" fillId="23" borderId="54" applyNumberFormat="0" applyAlignment="0" applyProtection="0">
      <alignment vertical="center"/>
    </xf>
    <xf numFmtId="0" fontId="43" fillId="23" borderId="50" applyNumberFormat="0" applyAlignment="0" applyProtection="0">
      <alignment vertical="center"/>
    </xf>
    <xf numFmtId="0" fontId="44" fillId="24" borderId="55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46" fillId="0" borderId="57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6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0" fontId="18" fillId="3" borderId="0" xfId="0" applyFont="1" applyFill="1" applyAlignment="1">
      <alignment vertical="top" wrapText="1"/>
    </xf>
    <xf numFmtId="0" fontId="21" fillId="3" borderId="0" xfId="0" applyFont="1" applyFill="1" applyAlignment="1">
      <alignment horizontal="left" vertical="top"/>
    </xf>
    <xf numFmtId="49" fontId="21" fillId="3" borderId="0" xfId="0" applyNumberFormat="1" applyFont="1" applyFill="1" applyAlignment="1">
      <alignment vertical="top"/>
    </xf>
    <xf numFmtId="0" fontId="19" fillId="3" borderId="0" xfId="0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22" fillId="9" borderId="14" xfId="0" applyFont="1" applyFill="1" applyBorder="1" applyAlignment="1">
      <alignment vertical="center" wrapText="1"/>
    </xf>
    <xf numFmtId="0" fontId="23" fillId="9" borderId="15" xfId="0" applyFont="1" applyFill="1" applyBorder="1" applyAlignment="1">
      <alignment horizontal="left"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25" fillId="8" borderId="26" xfId="0" applyFont="1" applyFill="1" applyBorder="1" applyAlignment="1">
      <alignment horizontal="right" vertical="center" wrapText="1"/>
    </xf>
    <xf numFmtId="0" fontId="25" fillId="8" borderId="32" xfId="0" applyFont="1" applyFill="1" applyBorder="1" applyAlignment="1">
      <alignment horizontal="right" vertical="center" wrapText="1"/>
    </xf>
    <xf numFmtId="0" fontId="25" fillId="8" borderId="34" xfId="0" applyFont="1" applyFill="1" applyBorder="1" applyAlignment="1">
      <alignment horizontal="right" vertical="center" wrapText="1"/>
    </xf>
    <xf numFmtId="0" fontId="17" fillId="10" borderId="11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vertical="center"/>
    </xf>
    <xf numFmtId="0" fontId="23" fillId="3" borderId="36" xfId="0" applyFont="1" applyFill="1" applyBorder="1" applyAlignment="1">
      <alignment vertical="center"/>
    </xf>
    <xf numFmtId="0" fontId="23" fillId="3" borderId="36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2" fillId="3" borderId="38" xfId="0" applyFont="1" applyFill="1" applyBorder="1" applyAlignment="1">
      <alignment horizontal="right" vertical="center" wrapText="1"/>
    </xf>
    <xf numFmtId="0" fontId="17" fillId="3" borderId="39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17" fillId="3" borderId="40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/>
    </xf>
    <xf numFmtId="0" fontId="23" fillId="3" borderId="41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right" vertical="center" wrapText="1"/>
    </xf>
    <xf numFmtId="0" fontId="23" fillId="3" borderId="43" xfId="0" applyFont="1" applyFill="1" applyBorder="1" applyAlignment="1">
      <alignment vertical="center" wrapText="1"/>
    </xf>
    <xf numFmtId="0" fontId="16" fillId="3" borderId="44" xfId="0" applyFont="1" applyFill="1" applyBorder="1" applyAlignment="1">
      <alignment vertical="center"/>
    </xf>
    <xf numFmtId="9" fontId="17" fillId="3" borderId="45" xfId="0" applyNumberFormat="1" applyFont="1" applyFill="1" applyBorder="1" applyAlignment="1">
      <alignment horizontal="center" vertical="center"/>
    </xf>
    <xf numFmtId="9" fontId="17" fillId="3" borderId="46" xfId="0" applyNumberFormat="1" applyFont="1" applyFill="1" applyBorder="1" applyAlignment="1">
      <alignment horizontal="center" vertical="center"/>
    </xf>
    <xf numFmtId="9" fontId="17" fillId="3" borderId="47" xfId="0" applyNumberFormat="1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176" fontId="17" fillId="8" borderId="40" xfId="0" applyNumberFormat="1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left" vertical="center"/>
    </xf>
    <xf numFmtId="0" fontId="17" fillId="12" borderId="12" xfId="0" applyFont="1" applyFill="1" applyBorder="1" applyAlignment="1">
      <alignment horizontal="left" vertical="center"/>
    </xf>
    <xf numFmtId="0" fontId="17" fillId="12" borderId="13" xfId="0" applyFont="1" applyFill="1" applyBorder="1" applyAlignment="1">
      <alignment horizontal="left" vertical="center"/>
    </xf>
    <xf numFmtId="0" fontId="23" fillId="0" borderId="43" xfId="0" applyFont="1" applyBorder="1" applyAlignment="1">
      <alignment vertical="center" wrapText="1"/>
    </xf>
    <xf numFmtId="0" fontId="16" fillId="0" borderId="44" xfId="0" applyFont="1" applyBorder="1" applyAlignment="1">
      <alignment vertical="center"/>
    </xf>
    <xf numFmtId="10" fontId="17" fillId="3" borderId="45" xfId="0" applyNumberFormat="1" applyFont="1" applyFill="1" applyBorder="1" applyAlignment="1">
      <alignment horizontal="center" vertical="center"/>
    </xf>
    <xf numFmtId="10" fontId="17" fillId="3" borderId="46" xfId="0" applyNumberFormat="1" applyFont="1" applyFill="1" applyBorder="1" applyAlignment="1">
      <alignment horizontal="center" vertical="center"/>
    </xf>
    <xf numFmtId="10" fontId="17" fillId="3" borderId="47" xfId="0" applyNumberFormat="1" applyFont="1" applyFill="1" applyBorder="1" applyAlignment="1">
      <alignment horizontal="center" vertical="center"/>
    </xf>
    <xf numFmtId="176" fontId="16" fillId="0" borderId="48" xfId="0" applyNumberFormat="1" applyFont="1" applyBorder="1" applyAlignment="1">
      <alignment horizontal="center" vertical="center"/>
    </xf>
    <xf numFmtId="0" fontId="17" fillId="8" borderId="26" xfId="0" applyFont="1" applyFill="1" applyBorder="1" applyAlignment="1">
      <alignment horizontal="right" vertical="center" wrapText="1"/>
    </xf>
    <xf numFmtId="178" fontId="17" fillId="13" borderId="49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4"/>
  <sheetViews>
    <sheetView tabSelected="1" zoomScale="85" zoomScaleNormal="85" workbookViewId="0">
      <selection activeCell="R33" sqref="R33"/>
    </sheetView>
  </sheetViews>
  <sheetFormatPr defaultColWidth="9" defaultRowHeight="12.5" outlineLevelCol="7"/>
  <cols>
    <col min="1" max="1" width="7.25" style="68" customWidth="1"/>
    <col min="2" max="2" width="9.875" style="68" customWidth="1"/>
    <col min="3" max="3" width="39.1916666666667" style="69" customWidth="1"/>
    <col min="4" max="7" width="11.5666666666667" style="70" customWidth="1"/>
    <col min="8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7">
      <c r="A3" s="74" t="s">
        <v>0</v>
      </c>
      <c r="B3" s="74"/>
      <c r="C3" s="74"/>
      <c r="D3" s="74"/>
      <c r="E3" s="74"/>
      <c r="F3" s="74"/>
      <c r="G3" s="74"/>
    </row>
    <row r="4" s="66" customFormat="1" ht="17.25" customHeight="1" spans="1:5">
      <c r="A4" s="75" t="s">
        <v>1</v>
      </c>
      <c r="B4" s="75"/>
      <c r="C4" s="118"/>
      <c r="D4" s="75" t="s">
        <v>2</v>
      </c>
      <c r="E4" s="75" t="s">
        <v>3</v>
      </c>
    </row>
    <row r="5" s="66" customFormat="1" ht="17.25" customHeight="1" spans="1:5">
      <c r="A5" s="119" t="s">
        <v>4</v>
      </c>
      <c r="B5" s="119"/>
      <c r="C5" s="77"/>
      <c r="D5" s="75" t="s">
        <v>5</v>
      </c>
      <c r="E5" s="75" t="s">
        <v>6</v>
      </c>
    </row>
    <row r="6" s="66" customFormat="1" ht="17.25" customHeight="1" spans="1:5">
      <c r="A6" s="119" t="s">
        <v>7</v>
      </c>
      <c r="B6" s="119"/>
      <c r="C6" s="78"/>
      <c r="D6" s="75" t="s">
        <v>8</v>
      </c>
      <c r="E6" s="120" t="s">
        <v>9</v>
      </c>
    </row>
    <row r="7" s="66" customFormat="1" ht="17.25" customHeight="1" spans="1:5">
      <c r="A7" s="75" t="s">
        <v>10</v>
      </c>
      <c r="B7" s="75"/>
      <c r="C7" s="121"/>
      <c r="D7" s="122" t="s">
        <v>11</v>
      </c>
      <c r="E7" s="75" t="s">
        <v>12</v>
      </c>
    </row>
    <row r="8" s="66" customFormat="1" ht="12.25" spans="3:7">
      <c r="C8" s="79"/>
      <c r="D8" s="80"/>
      <c r="E8" s="80"/>
      <c r="F8" s="80"/>
      <c r="G8" s="80"/>
    </row>
    <row r="9" s="67" customFormat="1" ht="27.75" customHeight="1" spans="1:7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</row>
    <row r="10" s="67" customFormat="1" ht="17.25" customHeight="1" spans="1:7">
      <c r="A10" s="85" t="s">
        <v>19</v>
      </c>
      <c r="B10" s="86"/>
      <c r="C10" s="86"/>
      <c r="D10" s="86"/>
      <c r="E10" s="86"/>
      <c r="F10" s="86"/>
      <c r="G10" s="87"/>
    </row>
    <row r="11" s="66" customFormat="1" ht="12" spans="1:7">
      <c r="A11" s="123" t="s">
        <v>20</v>
      </c>
      <c r="B11" s="124"/>
      <c r="C11" s="125" t="s">
        <v>21</v>
      </c>
      <c r="D11" s="126"/>
      <c r="E11" s="126"/>
      <c r="F11" s="126"/>
      <c r="G11" s="127">
        <f>D11*E11*F11</f>
        <v>0</v>
      </c>
    </row>
    <row r="12" s="66" customFormat="1" ht="17.25" customHeight="1" spans="1:7">
      <c r="A12" s="128" t="s">
        <v>22</v>
      </c>
      <c r="B12" s="129"/>
      <c r="C12" s="129"/>
      <c r="D12" s="129"/>
      <c r="E12" s="129"/>
      <c r="F12" s="130"/>
      <c r="G12" s="106">
        <f>SUM(G11:G11)</f>
        <v>0</v>
      </c>
    </row>
    <row r="13" s="67" customFormat="1" ht="17.25" customHeight="1" spans="1:7">
      <c r="A13" s="131" t="s">
        <v>23</v>
      </c>
      <c r="B13" s="132"/>
      <c r="C13" s="132"/>
      <c r="D13" s="132"/>
      <c r="E13" s="132"/>
      <c r="F13" s="132"/>
      <c r="G13" s="133"/>
    </row>
    <row r="14" s="66" customFormat="1" ht="15.75" customHeight="1" spans="1:8">
      <c r="A14" s="134" t="s">
        <v>24</v>
      </c>
      <c r="B14" s="135"/>
      <c r="C14" s="136" t="s">
        <v>25</v>
      </c>
      <c r="D14" s="92"/>
      <c r="E14" s="92"/>
      <c r="F14" s="92"/>
      <c r="G14" s="137">
        <v>1000</v>
      </c>
      <c r="H14" s="138" t="s">
        <v>26</v>
      </c>
    </row>
    <row r="15" s="66" customFormat="1" ht="17.25" customHeight="1" spans="1:7">
      <c r="A15" s="139" t="s">
        <v>27</v>
      </c>
      <c r="B15" s="140"/>
      <c r="C15" s="141"/>
      <c r="D15" s="141"/>
      <c r="E15" s="141"/>
      <c r="F15" s="141"/>
      <c r="G15" s="142">
        <f>SUM(G14:G14)</f>
        <v>1000</v>
      </c>
    </row>
    <row r="16" s="67" customFormat="1" ht="17.25" customHeight="1" spans="1:7">
      <c r="A16" s="131" t="s">
        <v>28</v>
      </c>
      <c r="B16" s="132"/>
      <c r="C16" s="132"/>
      <c r="D16" s="132"/>
      <c r="E16" s="132"/>
      <c r="F16" s="132"/>
      <c r="G16" s="132"/>
    </row>
    <row r="17" s="66" customFormat="1" ht="17.1" customHeight="1" spans="1:8">
      <c r="A17" s="143" t="s">
        <v>29</v>
      </c>
      <c r="B17" s="144"/>
      <c r="C17" s="145" t="s">
        <v>30</v>
      </c>
      <c r="D17" s="146">
        <v>200</v>
      </c>
      <c r="E17" s="114">
        <v>1</v>
      </c>
      <c r="F17" s="114">
        <v>1</v>
      </c>
      <c r="G17" s="147">
        <f t="shared" ref="G17:G23" si="0">D17*E17*F17</f>
        <v>200</v>
      </c>
      <c r="H17" s="138" t="s">
        <v>31</v>
      </c>
    </row>
    <row r="18" s="66" customFormat="1" ht="17.1" customHeight="1" spans="1:8">
      <c r="A18" s="148" t="s">
        <v>32</v>
      </c>
      <c r="B18" s="149"/>
      <c r="C18" s="145" t="s">
        <v>33</v>
      </c>
      <c r="D18" s="146">
        <v>200</v>
      </c>
      <c r="E18" s="114">
        <v>2</v>
      </c>
      <c r="F18" s="114">
        <v>1</v>
      </c>
      <c r="G18" s="147">
        <f t="shared" si="0"/>
        <v>400</v>
      </c>
      <c r="H18" s="138" t="s">
        <v>31</v>
      </c>
    </row>
    <row r="19" s="66" customFormat="1" ht="17.1" customHeight="1" spans="1:8">
      <c r="A19" s="143" t="s">
        <v>34</v>
      </c>
      <c r="B19" s="144"/>
      <c r="C19" s="150" t="s">
        <v>35</v>
      </c>
      <c r="D19" s="151">
        <v>5</v>
      </c>
      <c r="E19" s="114">
        <v>100</v>
      </c>
      <c r="F19" s="114">
        <v>1</v>
      </c>
      <c r="G19" s="147">
        <f t="shared" si="0"/>
        <v>500</v>
      </c>
      <c r="H19" s="138" t="s">
        <v>31</v>
      </c>
    </row>
    <row r="20" s="66" customFormat="1" ht="17.1" customHeight="1" spans="1:8">
      <c r="A20" s="143" t="s">
        <v>36</v>
      </c>
      <c r="B20" s="144"/>
      <c r="C20" s="150" t="s">
        <v>37</v>
      </c>
      <c r="D20" s="151">
        <v>0.8</v>
      </c>
      <c r="E20" s="114">
        <v>10</v>
      </c>
      <c r="F20" s="114">
        <v>1</v>
      </c>
      <c r="G20" s="147">
        <f t="shared" si="0"/>
        <v>8</v>
      </c>
      <c r="H20" s="138" t="s">
        <v>31</v>
      </c>
    </row>
    <row r="21" s="66" customFormat="1" ht="17.1" customHeight="1" spans="1:8">
      <c r="A21" s="143" t="s">
        <v>38</v>
      </c>
      <c r="B21" s="144"/>
      <c r="C21" s="150" t="s">
        <v>37</v>
      </c>
      <c r="D21" s="151">
        <v>1.2</v>
      </c>
      <c r="E21" s="114">
        <v>4</v>
      </c>
      <c r="F21" s="114">
        <v>30</v>
      </c>
      <c r="G21" s="147">
        <f t="shared" si="0"/>
        <v>144</v>
      </c>
      <c r="H21" s="138" t="s">
        <v>31</v>
      </c>
    </row>
    <row r="22" s="66" customFormat="1" ht="17.1" customHeight="1" spans="1:8">
      <c r="A22" s="143" t="s">
        <v>39</v>
      </c>
      <c r="B22" s="144"/>
      <c r="C22" s="150" t="s">
        <v>40</v>
      </c>
      <c r="D22" s="146">
        <v>8</v>
      </c>
      <c r="E22" s="114">
        <v>100</v>
      </c>
      <c r="F22" s="114">
        <v>1</v>
      </c>
      <c r="G22" s="147">
        <f t="shared" si="0"/>
        <v>800</v>
      </c>
      <c r="H22" s="138" t="s">
        <v>31</v>
      </c>
    </row>
    <row r="23" s="66" customFormat="1" ht="15.75" customHeight="1" spans="1:7">
      <c r="A23" s="134" t="s">
        <v>41</v>
      </c>
      <c r="B23" s="135"/>
      <c r="C23" s="136" t="s">
        <v>42</v>
      </c>
      <c r="D23" s="152">
        <v>20</v>
      </c>
      <c r="E23" s="153">
        <v>25</v>
      </c>
      <c r="F23" s="92">
        <v>1</v>
      </c>
      <c r="G23" s="147">
        <f t="shared" si="0"/>
        <v>500</v>
      </c>
    </row>
    <row r="24" s="66" customFormat="1" ht="17.25" customHeight="1" spans="1:7">
      <c r="A24" s="154" t="s">
        <v>43</v>
      </c>
      <c r="B24" s="141"/>
      <c r="C24" s="141"/>
      <c r="D24" s="141"/>
      <c r="E24" s="141"/>
      <c r="F24" s="141"/>
      <c r="G24" s="142">
        <f>SUM(G17:G23)</f>
        <v>2552</v>
      </c>
    </row>
    <row r="25" s="67" customFormat="1" ht="17.25" customHeight="1" spans="1:7">
      <c r="A25" s="131" t="s">
        <v>44</v>
      </c>
      <c r="B25" s="132"/>
      <c r="C25" s="132"/>
      <c r="D25" s="132"/>
      <c r="E25" s="132"/>
      <c r="F25" s="132"/>
      <c r="G25" s="133"/>
    </row>
    <row r="26" s="66" customFormat="1" ht="17.25" customHeight="1" spans="1:7">
      <c r="A26" s="155" t="s">
        <v>45</v>
      </c>
      <c r="B26" s="156"/>
      <c r="C26" s="157">
        <v>0.06</v>
      </c>
      <c r="D26" s="158"/>
      <c r="E26" s="158"/>
      <c r="F26" s="159"/>
      <c r="G26" s="160">
        <f>(G12+G15+G24)*C26</f>
        <v>213.12</v>
      </c>
    </row>
    <row r="27" s="66" customFormat="1" ht="17.25" customHeight="1" spans="1:7">
      <c r="A27" s="161" t="s">
        <v>27</v>
      </c>
      <c r="B27" s="162"/>
      <c r="C27" s="162"/>
      <c r="D27" s="162"/>
      <c r="E27" s="162"/>
      <c r="F27" s="162"/>
      <c r="G27" s="163">
        <f>G12+G15+G24+G26</f>
        <v>3765.12</v>
      </c>
    </row>
    <row r="28" s="67" customFormat="1" ht="17.25" customHeight="1" spans="1:7">
      <c r="A28" s="164" t="s">
        <v>46</v>
      </c>
      <c r="B28" s="165"/>
      <c r="C28" s="165"/>
      <c r="D28" s="165"/>
      <c r="E28" s="165"/>
      <c r="F28" s="165"/>
      <c r="G28" s="166"/>
    </row>
    <row r="29" s="66" customFormat="1" ht="17.25" customHeight="1" spans="1:7">
      <c r="A29" s="167" t="s">
        <v>47</v>
      </c>
      <c r="B29" s="168"/>
      <c r="C29" s="169">
        <v>0.06</v>
      </c>
      <c r="D29" s="170"/>
      <c r="E29" s="170"/>
      <c r="F29" s="171"/>
      <c r="G29" s="172">
        <f>G27*C29</f>
        <v>225.9072</v>
      </c>
    </row>
    <row r="30" s="66" customFormat="1" ht="17.25" customHeight="1" spans="1:7">
      <c r="A30" s="173" t="s">
        <v>48</v>
      </c>
      <c r="B30" s="162"/>
      <c r="C30" s="162"/>
      <c r="D30" s="162"/>
      <c r="E30" s="162"/>
      <c r="F30" s="162"/>
      <c r="G30" s="174">
        <f>G27+G29</f>
        <v>3991.0272</v>
      </c>
    </row>
    <row r="31" s="66" customFormat="1" ht="17.25" customHeight="1" spans="1:7">
      <c r="A31" s="173" t="s">
        <v>49</v>
      </c>
      <c r="B31" s="162"/>
      <c r="C31" s="162"/>
      <c r="D31" s="162"/>
      <c r="E31" s="162"/>
      <c r="F31" s="162"/>
      <c r="G31" s="174">
        <f>G30/30</f>
        <v>133.03424</v>
      </c>
    </row>
    <row r="32" s="66" customFormat="1" spans="1:7">
      <c r="A32" s="68"/>
      <c r="B32" s="68"/>
      <c r="C32" s="68"/>
      <c r="D32" s="68"/>
      <c r="E32" s="68"/>
      <c r="F32" s="68"/>
      <c r="G32" s="68"/>
    </row>
    <row r="33" s="66" customFormat="1" ht="12.75" customHeight="1" spans="1:7">
      <c r="A33" s="175"/>
      <c r="B33" s="175"/>
      <c r="C33" s="175"/>
      <c r="D33" s="175"/>
      <c r="E33" s="175"/>
      <c r="F33" s="175"/>
      <c r="G33" s="175"/>
    </row>
    <row r="34" s="66" customFormat="1" ht="11.5" spans="1:7">
      <c r="A34" s="175"/>
      <c r="B34" s="175"/>
      <c r="C34" s="175"/>
      <c r="D34" s="175"/>
      <c r="E34" s="175"/>
      <c r="F34" s="175"/>
      <c r="G34" s="175"/>
    </row>
  </sheetData>
  <mergeCells count="28">
    <mergeCell ref="A3:G3"/>
    <mergeCell ref="A5:B5"/>
    <mergeCell ref="A6:B6"/>
    <mergeCell ref="A9:B9"/>
    <mergeCell ref="A10:G10"/>
    <mergeCell ref="A12:F12"/>
    <mergeCell ref="A13:G13"/>
    <mergeCell ref="A14:B14"/>
    <mergeCell ref="A15:F15"/>
    <mergeCell ref="A16:G16"/>
    <mergeCell ref="A17:B17"/>
    <mergeCell ref="A18:B18"/>
    <mergeCell ref="A19:B19"/>
    <mergeCell ref="A20:B20"/>
    <mergeCell ref="A21:B21"/>
    <mergeCell ref="A22:B22"/>
    <mergeCell ref="A23:B23"/>
    <mergeCell ref="A24:F24"/>
    <mergeCell ref="A25:G25"/>
    <mergeCell ref="A26:B26"/>
    <mergeCell ref="C26:F26"/>
    <mergeCell ref="A27:F27"/>
    <mergeCell ref="A28:G28"/>
    <mergeCell ref="A29:B29"/>
    <mergeCell ref="C29:F29"/>
    <mergeCell ref="A30:F30"/>
    <mergeCell ref="A31:F31"/>
    <mergeCell ref="A33:G3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M21" sqref="M21:M22"/>
    </sheetView>
  </sheetViews>
  <sheetFormatPr defaultColWidth="9" defaultRowHeight="12.5"/>
  <cols>
    <col min="1" max="1" width="13" style="68" customWidth="1"/>
    <col min="2" max="2" width="20.5" style="68" customWidth="1"/>
    <col min="3" max="3" width="13.375" style="69" customWidth="1"/>
    <col min="4" max="4" width="8.25" style="70" customWidth="1"/>
    <col min="5" max="6" width="5.25" style="70" customWidth="1"/>
    <col min="7" max="7" width="8.75" style="70" customWidth="1"/>
    <col min="8" max="8" width="8.125" style="70" customWidth="1"/>
    <col min="9" max="9" width="4.625" style="68" customWidth="1"/>
    <col min="10" max="10" width="5.25" style="68" customWidth="1"/>
    <col min="11" max="11" width="5.125" style="68" customWidth="1"/>
    <col min="12" max="12" width="7.5" style="68" customWidth="1"/>
    <col min="13" max="13" width="27.875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75" t="s">
        <v>51</v>
      </c>
      <c r="B4" s="75"/>
      <c r="C4" s="76"/>
      <c r="H4" s="75"/>
      <c r="I4" s="75"/>
      <c r="J4" s="75"/>
      <c r="K4" s="75"/>
    </row>
    <row r="5" s="66" customFormat="1" ht="17.25" customHeight="1" spans="1:11">
      <c r="A5" s="75" t="s">
        <v>52</v>
      </c>
      <c r="B5" s="75"/>
      <c r="C5" s="77"/>
      <c r="H5" s="75"/>
      <c r="I5" s="75"/>
      <c r="J5" s="75"/>
      <c r="K5" s="75"/>
    </row>
    <row r="6" s="66" customFormat="1" ht="17.25" customHeight="1" spans="1:11">
      <c r="A6" s="75" t="s">
        <v>53</v>
      </c>
      <c r="B6" s="75"/>
      <c r="C6" s="78"/>
      <c r="H6" s="75"/>
      <c r="I6" s="75"/>
      <c r="J6" s="75"/>
      <c r="K6" s="75"/>
    </row>
    <row r="7" s="66" customFormat="1" ht="17.25" customHeight="1" spans="1:11">
      <c r="A7" s="75" t="s">
        <v>54</v>
      </c>
      <c r="B7" s="75"/>
      <c r="C7" s="78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  <c r="H9" s="83" t="s">
        <v>55</v>
      </c>
      <c r="I9" s="83" t="s">
        <v>15</v>
      </c>
      <c r="J9" s="83" t="s">
        <v>16</v>
      </c>
      <c r="K9" s="83" t="s">
        <v>17</v>
      </c>
      <c r="L9" s="83" t="s">
        <v>56</v>
      </c>
      <c r="M9" s="83" t="s">
        <v>57</v>
      </c>
    </row>
    <row r="10" s="67" customFormat="1" ht="17.25" customHeight="1" spans="1:13">
      <c r="A10" s="85" t="s">
        <v>19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8.6" customHeight="1" spans="1:13">
      <c r="A11" s="88" t="s">
        <v>20</v>
      </c>
      <c r="B11" s="89"/>
      <c r="C11" s="90"/>
      <c r="D11" s="91"/>
      <c r="E11" s="92"/>
      <c r="F11" s="92"/>
      <c r="G11" s="93">
        <f>D11*E11</f>
        <v>0</v>
      </c>
      <c r="H11" s="90"/>
      <c r="I11" s="91"/>
      <c r="J11" s="92"/>
      <c r="K11" s="92"/>
      <c r="L11" s="93">
        <f>I11*J11</f>
        <v>0</v>
      </c>
      <c r="M11" s="109"/>
    </row>
    <row r="12" s="66" customFormat="1" ht="17.25" customHeight="1" spans="1:13">
      <c r="A12" s="94"/>
      <c r="B12" s="95"/>
      <c r="C12" s="90"/>
      <c r="D12" s="96"/>
      <c r="E12" s="97"/>
      <c r="F12" s="97"/>
      <c r="G12" s="93">
        <f>D12*E12</f>
        <v>0</v>
      </c>
      <c r="H12" s="90"/>
      <c r="I12" s="96"/>
      <c r="J12" s="97"/>
      <c r="K12" s="97"/>
      <c r="L12" s="93">
        <f>I12*J12</f>
        <v>0</v>
      </c>
      <c r="M12" s="110"/>
    </row>
    <row r="13" s="66" customFormat="1" ht="16.5" customHeight="1" spans="1:13">
      <c r="A13" s="94"/>
      <c r="B13" s="95"/>
      <c r="C13" s="98"/>
      <c r="D13" s="96"/>
      <c r="E13" s="97"/>
      <c r="F13" s="97"/>
      <c r="G13" s="99"/>
      <c r="H13" s="98"/>
      <c r="I13" s="96"/>
      <c r="J13" s="97"/>
      <c r="K13" s="97"/>
      <c r="L13" s="99"/>
      <c r="M13" s="110"/>
    </row>
    <row r="14" s="66" customFormat="1" ht="16.5" customHeight="1" spans="1:13">
      <c r="A14" s="94"/>
      <c r="B14" s="95"/>
      <c r="C14" s="98"/>
      <c r="D14" s="96"/>
      <c r="E14" s="97"/>
      <c r="F14" s="97"/>
      <c r="G14" s="99"/>
      <c r="H14" s="98"/>
      <c r="I14" s="96"/>
      <c r="J14" s="97"/>
      <c r="K14" s="97"/>
      <c r="L14" s="99"/>
      <c r="M14" s="110"/>
    </row>
    <row r="15" s="66" customFormat="1" ht="17.25" customHeight="1" spans="1:13">
      <c r="A15" s="94"/>
      <c r="B15" s="95"/>
      <c r="C15" s="100"/>
      <c r="D15" s="91"/>
      <c r="E15" s="92"/>
      <c r="F15" s="92"/>
      <c r="G15" s="93"/>
      <c r="H15" s="100"/>
      <c r="I15" s="91"/>
      <c r="J15" s="92"/>
      <c r="K15" s="92"/>
      <c r="L15" s="93"/>
      <c r="M15" s="109"/>
    </row>
    <row r="16" s="66" customFormat="1" ht="12" spans="1:13">
      <c r="A16" s="94"/>
      <c r="B16" s="101"/>
      <c r="C16" s="98"/>
      <c r="D16" s="96"/>
      <c r="E16" s="97"/>
      <c r="F16" s="97"/>
      <c r="G16" s="99"/>
      <c r="H16" s="98"/>
      <c r="I16" s="96"/>
      <c r="J16" s="97"/>
      <c r="K16" s="97"/>
      <c r="L16" s="99"/>
      <c r="M16" s="110"/>
    </row>
    <row r="17" spans="1:13">
      <c r="A17" s="102" t="s">
        <v>58</v>
      </c>
      <c r="B17" s="89"/>
      <c r="C17" s="100"/>
      <c r="D17" s="91"/>
      <c r="E17" s="92"/>
      <c r="F17" s="92"/>
      <c r="G17" s="93"/>
      <c r="H17" s="100"/>
      <c r="I17" s="91"/>
      <c r="J17" s="92"/>
      <c r="K17" s="92"/>
      <c r="L17" s="93"/>
      <c r="M17" s="109"/>
    </row>
    <row r="18" spans="1:13">
      <c r="A18" s="102"/>
      <c r="B18" s="95"/>
      <c r="C18" s="100"/>
      <c r="D18" s="91"/>
      <c r="E18" s="92"/>
      <c r="F18" s="92"/>
      <c r="G18" s="93"/>
      <c r="H18" s="100"/>
      <c r="I18" s="91"/>
      <c r="J18" s="92"/>
      <c r="K18" s="92"/>
      <c r="L18" s="93"/>
      <c r="M18" s="109"/>
    </row>
    <row r="19" spans="1:13">
      <c r="A19" s="102"/>
      <c r="B19" s="101"/>
      <c r="C19" s="98"/>
      <c r="D19" s="96"/>
      <c r="E19" s="97"/>
      <c r="F19" s="97"/>
      <c r="G19" s="99"/>
      <c r="H19" s="98"/>
      <c r="I19" s="96"/>
      <c r="J19" s="97"/>
      <c r="K19" s="97"/>
      <c r="L19" s="99"/>
      <c r="M19" s="110"/>
    </row>
    <row r="20" spans="1:13">
      <c r="A20" s="88" t="s">
        <v>59</v>
      </c>
      <c r="B20" s="89"/>
      <c r="C20" s="100"/>
      <c r="D20" s="91"/>
      <c r="E20" s="92"/>
      <c r="F20" s="92"/>
      <c r="G20" s="93">
        <f>D20*E20</f>
        <v>0</v>
      </c>
      <c r="H20" s="100"/>
      <c r="I20" s="91"/>
      <c r="J20" s="92"/>
      <c r="K20" s="92"/>
      <c r="L20" s="93"/>
      <c r="M20" s="111"/>
    </row>
    <row r="21" ht="14.25" customHeight="1" spans="1:13">
      <c r="A21" s="94"/>
      <c r="B21" s="95"/>
      <c r="C21" s="98"/>
      <c r="D21" s="96"/>
      <c r="E21" s="97"/>
      <c r="F21" s="97"/>
      <c r="G21" s="99"/>
      <c r="H21" s="98"/>
      <c r="I21" s="96"/>
      <c r="J21" s="97"/>
      <c r="K21" s="97"/>
      <c r="L21" s="99"/>
      <c r="M21" s="112"/>
    </row>
    <row r="22" ht="14.25" customHeight="1" spans="1:13">
      <c r="A22" s="94"/>
      <c r="B22" s="101"/>
      <c r="C22" s="100"/>
      <c r="D22" s="91"/>
      <c r="E22" s="92"/>
      <c r="F22" s="92"/>
      <c r="G22" s="93"/>
      <c r="H22" s="100"/>
      <c r="I22" s="91"/>
      <c r="J22" s="92"/>
      <c r="K22" s="92"/>
      <c r="L22" s="93"/>
      <c r="M22" s="113"/>
    </row>
    <row r="23" spans="1:13">
      <c r="A23" s="94"/>
      <c r="B23" s="103"/>
      <c r="C23" s="100"/>
      <c r="D23" s="91"/>
      <c r="E23" s="92"/>
      <c r="F23" s="92"/>
      <c r="G23" s="93"/>
      <c r="H23" s="92"/>
      <c r="I23" s="114"/>
      <c r="J23" s="114"/>
      <c r="K23" s="114"/>
      <c r="L23" s="115"/>
      <c r="M23" s="111"/>
    </row>
    <row r="24" ht="13.5" spans="1:13">
      <c r="A24" s="104" t="s">
        <v>22</v>
      </c>
      <c r="B24" s="105"/>
      <c r="C24" s="105"/>
      <c r="D24" s="105"/>
      <c r="E24" s="105"/>
      <c r="F24" s="105"/>
      <c r="G24" s="106">
        <f>SUM(G11:G23)</f>
        <v>0</v>
      </c>
      <c r="H24" s="107"/>
      <c r="I24" s="116"/>
      <c r="J24" s="116"/>
      <c r="K24" s="116"/>
      <c r="L24" s="116">
        <f>SUM(L11:L23)</f>
        <v>0</v>
      </c>
      <c r="M24" s="117"/>
    </row>
  </sheetData>
  <mergeCells count="16">
    <mergeCell ref="A3:M3"/>
    <mergeCell ref="A4:B4"/>
    <mergeCell ref="A5:B5"/>
    <mergeCell ref="A6:B6"/>
    <mergeCell ref="A7:B7"/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N56" sqref="N56"/>
    </sheetView>
  </sheetViews>
  <sheetFormatPr defaultColWidth="8.625" defaultRowHeight="15"/>
  <cols>
    <col min="1" max="1" width="4.125" style="2" customWidth="1"/>
    <col min="2" max="2" width="7.875" style="3" customWidth="1"/>
    <col min="3" max="4" width="4.125" style="3" customWidth="1"/>
    <col min="5" max="5" width="12.875" style="3" customWidth="1"/>
    <col min="6" max="6" width="6.875" style="2" customWidth="1"/>
    <col min="7" max="7" width="5.875" style="3" customWidth="1"/>
    <col min="8" max="8" width="16.75" style="3" customWidth="1"/>
    <col min="9" max="10" width="8.625" style="3"/>
    <col min="11" max="11" width="6.875" style="3" customWidth="1"/>
    <col min="12" max="12" width="8.625" style="3"/>
    <col min="13" max="17" width="5.5" style="2" customWidth="1"/>
    <col min="18" max="16384" width="8.625" style="3"/>
  </cols>
  <sheetData>
    <row r="1" ht="16.5" spans="1:17">
      <c r="A1" s="4" t="s">
        <v>60</v>
      </c>
      <c r="B1" s="5" t="s">
        <v>61</v>
      </c>
      <c r="C1" s="5" t="s">
        <v>62</v>
      </c>
      <c r="D1" s="5" t="s">
        <v>63</v>
      </c>
      <c r="E1" s="5" t="s">
        <v>64</v>
      </c>
      <c r="F1" s="6" t="s">
        <v>65</v>
      </c>
      <c r="G1" s="6" t="s">
        <v>66</v>
      </c>
      <c r="H1" s="6" t="s">
        <v>67</v>
      </c>
      <c r="I1" s="32" t="s">
        <v>68</v>
      </c>
      <c r="J1" s="32" t="s">
        <v>69</v>
      </c>
      <c r="K1" s="33" t="s">
        <v>70</v>
      </c>
      <c r="L1" s="34"/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</row>
    <row r="2" ht="16.5" spans="1:12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ht="16.5" spans="1:12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ht="16.5" spans="1:12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="1" customFormat="1" ht="16.5" spans="1: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="1" customFormat="1" ht="16.5" spans="1: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="1" customFormat="1" ht="16.5" spans="1: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="1" customFormat="1" ht="16.5" spans="1: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="1" customFormat="1" ht="16.5" spans="1: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="1" customFormat="1" ht="16.5" spans="1:17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="1" customFormat="1" ht="16.5" spans="1: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ht="16.5" spans="1:12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ht="16.5" spans="1:12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ht="16.5" spans="1:12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ht="16.5" spans="1:12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ht="16.5" spans="1:12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ht="16.5" spans="1:12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ht="16.5" spans="1:12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ht="16.5" spans="1:12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ht="16.5" spans="1:12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ht="16.5" spans="1:12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ht="16.5" spans="1:12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ht="16.5" spans="1:12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ht="16.5" spans="1:12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ht="16.5" spans="1:12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20"/>
      <c r="L25" s="34"/>
    </row>
    <row r="26" ht="16.5" spans="1:12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43"/>
      <c r="L26" s="34"/>
    </row>
    <row r="27" ht="16.5" spans="1:12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3"/>
      <c r="L27" s="34"/>
    </row>
    <row r="28" ht="16.5" spans="1:12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3"/>
      <c r="L28" s="34"/>
    </row>
    <row r="29" s="1" customFormat="1" ht="16.5" spans="1: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ht="16.5" spans="1:13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4"/>
    </row>
    <row r="31" ht="16.5" spans="1:13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4"/>
    </row>
    <row r="32" ht="16.5" spans="1:13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45"/>
      <c r="L32" s="34"/>
      <c r="M32" s="44"/>
    </row>
    <row r="33" ht="16.5" spans="1:13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46"/>
      <c r="L33" s="34"/>
      <c r="M33" s="44"/>
    </row>
    <row r="34" ht="16.5" spans="1:13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4"/>
    </row>
    <row r="35" ht="16.5" spans="1:12">
      <c r="A35" s="4">
        <v>34</v>
      </c>
      <c r="B35" s="14"/>
      <c r="C35" s="14"/>
      <c r="D35" s="14"/>
      <c r="E35" s="14"/>
      <c r="F35" s="13"/>
      <c r="G35" s="13"/>
      <c r="H35" s="13"/>
      <c r="I35" s="47"/>
      <c r="J35" s="38"/>
      <c r="K35" s="48"/>
      <c r="L35" s="34"/>
    </row>
    <row r="36" ht="16.5" spans="1:12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20"/>
      <c r="L36" s="34"/>
    </row>
    <row r="37" ht="16.5" spans="1:12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24"/>
      <c r="L37" s="34"/>
    </row>
    <row r="38" ht="16.5" spans="1:12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20"/>
      <c r="L38" s="34"/>
    </row>
    <row r="39" ht="16.5" spans="1:12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24"/>
      <c r="L39" s="34"/>
    </row>
    <row r="40" ht="16.5" spans="1:12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49"/>
      <c r="L40" s="34"/>
    </row>
    <row r="41" ht="16.5" spans="1:12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50"/>
      <c r="L41" s="51"/>
    </row>
    <row r="42" ht="16.5" spans="1:12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20"/>
      <c r="L42" s="34"/>
    </row>
    <row r="43" ht="16.5" spans="1:12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24"/>
      <c r="L43" s="34"/>
    </row>
    <row r="44" ht="16.5" spans="1:12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20"/>
      <c r="L44" s="34"/>
    </row>
    <row r="45" ht="16.5" spans="1:12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24"/>
      <c r="L45" s="34"/>
    </row>
    <row r="46" ht="16.5" spans="1:12">
      <c r="A46" s="4">
        <v>45</v>
      </c>
      <c r="B46" s="5"/>
      <c r="C46" s="5"/>
      <c r="D46" s="5"/>
      <c r="E46" s="5"/>
      <c r="F46" s="8"/>
      <c r="G46" s="23"/>
      <c r="H46" s="13"/>
      <c r="I46" s="47"/>
      <c r="J46" s="47"/>
      <c r="K46" s="20"/>
      <c r="L46" s="34"/>
    </row>
    <row r="47" ht="16.5" spans="1:12">
      <c r="A47" s="4">
        <v>46</v>
      </c>
      <c r="B47" s="5"/>
      <c r="C47" s="5"/>
      <c r="D47" s="5"/>
      <c r="E47" s="5"/>
      <c r="F47" s="8"/>
      <c r="G47" s="13"/>
      <c r="H47" s="8"/>
      <c r="I47" s="47"/>
      <c r="J47" s="47"/>
      <c r="K47" s="24"/>
      <c r="L47" s="34"/>
    </row>
    <row r="48" ht="16.5" spans="1:12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20"/>
      <c r="L48" s="34"/>
    </row>
    <row r="49" ht="16.5" spans="1:12">
      <c r="A49" s="4">
        <v>48</v>
      </c>
      <c r="B49" s="5"/>
      <c r="C49" s="5"/>
      <c r="D49" s="5"/>
      <c r="E49" s="5"/>
      <c r="F49" s="8"/>
      <c r="G49" s="13"/>
      <c r="H49" s="8"/>
      <c r="I49" s="47"/>
      <c r="J49" s="38"/>
      <c r="K49" s="24"/>
      <c r="L49" s="34"/>
    </row>
    <row r="50" ht="16.5" spans="1:12">
      <c r="A50" s="4">
        <v>49</v>
      </c>
      <c r="B50" s="5"/>
      <c r="C50" s="5"/>
      <c r="D50" s="5"/>
      <c r="E50" s="5"/>
      <c r="F50" s="8"/>
      <c r="G50" s="8"/>
      <c r="H50" s="8"/>
      <c r="I50" s="47"/>
      <c r="J50" s="52"/>
      <c r="K50" s="43"/>
      <c r="L50" s="34"/>
    </row>
    <row r="51" ht="16.5" spans="1:12">
      <c r="A51" s="4">
        <v>50</v>
      </c>
      <c r="B51" s="5"/>
      <c r="C51" s="5"/>
      <c r="D51" s="5"/>
      <c r="E51" s="5"/>
      <c r="F51" s="8"/>
      <c r="G51" s="8"/>
      <c r="H51" s="8"/>
      <c r="I51" s="47"/>
      <c r="J51" s="38"/>
      <c r="K51" s="24"/>
      <c r="L51" s="34"/>
    </row>
    <row r="52" ht="16.5" spans="1:12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43"/>
      <c r="L52" s="34"/>
    </row>
    <row r="53" ht="16.5" spans="1:12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24"/>
      <c r="L53" s="34"/>
    </row>
    <row r="54" ht="16.5" spans="1:12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43"/>
      <c r="L54" s="34"/>
    </row>
    <row r="55" ht="16.5" spans="1:12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43"/>
      <c r="L55" s="34"/>
    </row>
    <row r="56" ht="16.5" spans="1:12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ht="16.5" spans="6:13">
      <c r="F58" s="26"/>
      <c r="G58" s="26"/>
      <c r="H58" s="26"/>
      <c r="I58" s="26"/>
      <c r="J58" s="26"/>
      <c r="K58" s="26"/>
      <c r="L58" s="26"/>
      <c r="M58" s="34"/>
    </row>
    <row r="59" ht="16.5" spans="6:13">
      <c r="F59" s="27"/>
      <c r="G59" s="28"/>
      <c r="H59" s="28"/>
      <c r="I59" s="53"/>
      <c r="J59" s="53"/>
      <c r="K59" s="28"/>
      <c r="L59" s="54"/>
      <c r="M59" s="55"/>
    </row>
    <row r="60" ht="16.5" spans="6:13">
      <c r="F60" s="29"/>
      <c r="G60" s="29"/>
      <c r="H60" s="29"/>
      <c r="I60" s="56"/>
      <c r="J60" s="56"/>
      <c r="K60" s="57"/>
      <c r="L60" s="58"/>
      <c r="M60" s="58"/>
    </row>
    <row r="61" ht="16.5" spans="6:13">
      <c r="F61" s="30"/>
      <c r="G61" s="30"/>
      <c r="H61" s="30"/>
      <c r="I61" s="59"/>
      <c r="J61" s="59"/>
      <c r="K61" s="60"/>
      <c r="L61" s="58"/>
      <c r="M61" s="58"/>
    </row>
    <row r="62" ht="16.5" spans="6:13">
      <c r="F62" s="30"/>
      <c r="G62" s="30"/>
      <c r="H62" s="30"/>
      <c r="I62" s="59"/>
      <c r="J62" s="59"/>
      <c r="K62" s="61"/>
      <c r="L62" s="58"/>
      <c r="M62" s="58"/>
    </row>
    <row r="63" ht="16.5" spans="6:13">
      <c r="F63" s="29"/>
      <c r="G63" s="29"/>
      <c r="H63" s="29"/>
      <c r="I63" s="62"/>
      <c r="J63" s="62"/>
      <c r="K63" s="63"/>
      <c r="L63" s="64"/>
      <c r="M63" s="64"/>
    </row>
    <row r="64" ht="16.5" spans="6:13">
      <c r="F64" s="31"/>
      <c r="G64" s="31"/>
      <c r="H64" s="31"/>
      <c r="I64" s="65"/>
      <c r="J64" s="65"/>
      <c r="K64" s="31"/>
      <c r="L64" s="58"/>
      <c r="M64" s="58"/>
    </row>
  </sheetData>
  <mergeCells count="13">
    <mergeCell ref="K25:K26"/>
    <mergeCell ref="K27:K28"/>
    <mergeCell ref="K32:K33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</mergeCells>
  <dataValidations count="1">
    <dataValidation type="list" allowBlank="1" showInputMessage="1" showErrorMessage="1" sqref="G10 G4:G5 G12:G22 G27:G39 G44:G51 G54:G56 G58:G63">
      <formula1>"男,女"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结算-酒店</vt:lpstr>
      <vt:lpstr>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2023-05-18T02:01:01Z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