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4"/>
  <c r="E27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<sst xmlns="http://schemas.openxmlformats.org/spreadsheetml/2006/main" count="116" uniqueCount="101">
  <si>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</si>
  <si>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</si>
  <si>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</si>
  <si>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</si>
  <si>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</si>
  <si>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</si>
  <si>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</si>
  <si>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</si>
  <si>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</si>
  <si>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</si>
  <si>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</si>
  <si>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</si>
  <si>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</si>
  <si>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</si>
  <si>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</si>
  <si>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</si>
  <si>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</si>
  <si>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</si>
  <si>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</si>
  <si>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</si>
  <si>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</si>
  <si>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</si>
  <si>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</si>
  <si>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</si>
  <si>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</si>
  <si>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</si>
  <si>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</si>
  <si>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</si>
  <si>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</si>
  <si>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</si>
  <si>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</si>
  <si>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</si>
  <si>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</si>
  <si>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</si>
  <si>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</si>
  <si>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</si>
  <si>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</si>
  <si>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</si>
  <si>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</si>
  <si>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</si>
  <si>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</si>
  <si>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</si>
  <si>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</si>
  <si>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</si>
  <si>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</si>
  <si>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</si>
  <si>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</si>
  <si>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</si>
  <si>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</si>
  <si>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</si>
  <si>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</si>
  <si>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</si>
  <si>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</si>
  <si>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</si>
  <si>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</si>
  <si>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</si>
  <si>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</si>
  <si>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</si>
  <si>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</si>
  <si>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</si>
  <si>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</si>
  <si>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</si>
  <si>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</si>
  <si>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</si>
  <si>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</si>
  <si>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</si>
  <si>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</si>
  <si>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</si>
  <si>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</si>
  <si>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</si>
  <si>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</si>
  <si>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</si>
  <si>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</si>
  <si>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</si>
  <si>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</si>
  <si>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</si>
  <si>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</si>
  <si>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</si>
  <si>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</si>
  <si>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</si>
  <si>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</si>
  <si>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</si>
  <si>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</si>
  <si>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</si>
  <si>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</si>
  <si>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</si>
  <si>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</si>
  <si>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</si>
  <si>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</si>
  <si>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</si>
  <si>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</si>
  <si>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</si>
  <si>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</si>
  <si>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会议日期：10.15-20</t>
    <phoneticPr fontId="1" type="noConversion"/>
  </si>
  <si>
    <t>团号：HMEA-181014-HCB205</t>
    <phoneticPr fontId="1" type="noConversion"/>
  </si>
  <si>
    <t>活动礼品</t>
    <phoneticPr fontId="1" type="noConversion"/>
  </si>
  <si>
    <t>快递费用</t>
    <phoneticPr fontId="1" type="noConversion"/>
  </si>
  <si>
    <t>刘东兴老师高铁票报销</t>
    <phoneticPr fontId="1" type="noConversion"/>
  </si>
  <si>
    <t>钱华锋老师高铁票报销</t>
    <phoneticPr fontId="1" type="noConversion"/>
  </si>
  <si>
    <t>汪幼方老师高铁票报销</t>
    <phoneticPr fontId="1" type="noConversion"/>
  </si>
  <si>
    <t>王忠伟老师高铁票报销</t>
    <phoneticPr fontId="1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</si>
</sst>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2">
    <cellStyle name="Normal 2" xfId="5"/>
    <cellStyle name="Normal_Sheet1" xfId="6"/>
    <cellStyle name="常规" xfId="0" builtinId="0"/>
    <cellStyle name="常规 14" xfId="7"/>
    <cellStyle name="常规 2" xfId="2"/>
    <cellStyle name="常规 2 2" xfId="11"/>
    <cellStyle name="常规 3" xfId="1"/>
    <cellStyle name="常规 3 3" xfId="8"/>
    <cellStyle name="常规 4" xfId="3"/>
    <cellStyle name="常规 5" xfId="4"/>
    <cellStyle name="常规 9" xfId="9"/>
    <cellStyle name="千位分隔 2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2" zoomScaleNormal="100" workbookViewId="0">
      <selection activeCell="H47" sqref="H47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6" max="6" width="12.44140625" customWidth="1"/>
    <col min="7" max="7" width="9" customWidth="1"/>
    <col min="8" max="8" width="11.77734375" customWidth="1"/>
    <col min="9" max="9" width="24.88671875" customWidth="1"/>
    <col min="10" max="10" width="39.44140625" customWidth="1"/>
  </cols>
  <sheetData>
    <row r="2" spans="1:12" ht="21" customHeight="1">
      <c r="C2" s="80" t="s">
        <v>76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7" t="s">
        <v>94</v>
      </c>
      <c r="I4" s="67"/>
      <c r="J4" s="67" t="s">
        <v>93</v>
      </c>
    </row>
    <row r="5" spans="1:12" ht="21" customHeight="1">
      <c r="H5" s="68"/>
      <c r="I5" s="68"/>
      <c r="J5" s="68"/>
    </row>
    <row r="6" spans="1:12" ht="21" customHeight="1">
      <c r="A6" s="83" t="s">
        <v>48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>
      <c r="A7" s="83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79">
        <v>1</v>
      </c>
      <c r="B8" s="56" t="s">
        <v>2</v>
      </c>
      <c r="C8" s="58">
        <v>2000</v>
      </c>
      <c r="D8" s="59">
        <v>1</v>
      </c>
      <c r="E8" s="58">
        <v>2000</v>
      </c>
      <c r="F8" s="50">
        <v>525</v>
      </c>
      <c r="G8" s="36">
        <v>0</v>
      </c>
      <c r="H8" s="36">
        <f t="shared" ref="H8:H45" si="0">F8+G8</f>
        <v>525</v>
      </c>
      <c r="I8" s="2" t="s">
        <v>97</v>
      </c>
      <c r="J8" s="73" t="s">
        <v>75</v>
      </c>
    </row>
    <row r="9" spans="1:12" ht="21" customHeight="1">
      <c r="A9" s="79"/>
      <c r="B9" s="56"/>
      <c r="C9" s="58"/>
      <c r="D9" s="59"/>
      <c r="E9" s="58"/>
      <c r="F9" s="50">
        <v>146</v>
      </c>
      <c r="G9" s="36">
        <v>0</v>
      </c>
      <c r="H9" s="36">
        <f t="shared" si="0"/>
        <v>146</v>
      </c>
      <c r="I9" s="2" t="s">
        <v>98</v>
      </c>
      <c r="J9" s="64"/>
    </row>
    <row r="10" spans="1:12" ht="21" customHeight="1">
      <c r="A10" s="79"/>
      <c r="B10" s="56"/>
      <c r="C10" s="58"/>
      <c r="D10" s="59"/>
      <c r="E10" s="58"/>
      <c r="F10" s="50">
        <v>334</v>
      </c>
      <c r="G10" s="36">
        <v>0</v>
      </c>
      <c r="H10" s="36">
        <f t="shared" si="0"/>
        <v>334</v>
      </c>
      <c r="I10" s="2" t="s">
        <v>99</v>
      </c>
      <c r="J10" s="64"/>
    </row>
    <row r="11" spans="1:12" ht="21" customHeight="1">
      <c r="A11" s="79"/>
      <c r="B11" s="56"/>
      <c r="C11" s="58"/>
      <c r="D11" s="59"/>
      <c r="E11" s="58"/>
      <c r="F11" s="50">
        <v>967</v>
      </c>
      <c r="G11" s="36">
        <v>0</v>
      </c>
      <c r="H11" s="36">
        <f t="shared" si="0"/>
        <v>967</v>
      </c>
      <c r="I11" s="2" t="s">
        <v>100</v>
      </c>
      <c r="J11" s="64"/>
    </row>
    <row r="12" spans="1:12" ht="21" customHeight="1">
      <c r="A12" s="79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64"/>
    </row>
    <row r="13" spans="1:12" s="31" customFormat="1" ht="21" customHeight="1">
      <c r="A13" s="34"/>
      <c r="B13" s="30" t="s">
        <v>50</v>
      </c>
      <c r="C13" s="37">
        <f>SUM(C8)</f>
        <v>2000</v>
      </c>
      <c r="D13" s="37">
        <f>SUM(D8)</f>
        <v>1</v>
      </c>
      <c r="E13" s="37">
        <f>SUM(E8)</f>
        <v>2000</v>
      </c>
      <c r="F13" s="37">
        <f>SUM(F8:F12)</f>
        <v>1972</v>
      </c>
      <c r="G13" s="37">
        <f t="shared" ref="G13" si="1">SUM(G8:G12)</f>
        <v>0</v>
      </c>
      <c r="H13" s="37">
        <f>SUM(H8:H12)</f>
        <v>1972</v>
      </c>
      <c r="I13" s="35"/>
      <c r="J13" s="65"/>
    </row>
    <row r="14" spans="1:12" ht="21" customHeight="1">
      <c r="A14" s="51">
        <v>2</v>
      </c>
      <c r="B14" s="60" t="s">
        <v>51</v>
      </c>
      <c r="C14" s="62">
        <v>0</v>
      </c>
      <c r="D14" s="51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3" t="s">
        <v>67</v>
      </c>
    </row>
    <row r="15" spans="1:12" ht="21" customHeight="1">
      <c r="A15" s="52"/>
      <c r="B15" s="61"/>
      <c r="C15" s="63"/>
      <c r="D15" s="52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4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5"/>
    </row>
    <row r="17" spans="1:10" ht="21" customHeight="1">
      <c r="A17" s="79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6" t="s">
        <v>68</v>
      </c>
    </row>
    <row r="18" spans="1:10" ht="21" customHeight="1">
      <c r="A18" s="79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54"/>
    </row>
    <row r="19" spans="1:10" ht="21" customHeight="1">
      <c r="A19" s="79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54"/>
    </row>
    <row r="20" spans="1:10" ht="21" customHeight="1">
      <c r="A20" s="79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54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5"/>
    </row>
    <row r="22" spans="1:10" ht="21" customHeight="1">
      <c r="A22" s="79">
        <v>4</v>
      </c>
      <c r="B22" s="56" t="s">
        <v>4</v>
      </c>
      <c r="C22" s="58"/>
      <c r="D22" s="59"/>
      <c r="E22" s="58"/>
      <c r="F22" s="36">
        <v>0</v>
      </c>
      <c r="G22" s="36">
        <v>0</v>
      </c>
      <c r="H22" s="36">
        <f t="shared" si="0"/>
        <v>0</v>
      </c>
      <c r="I22" s="2"/>
      <c r="J22" s="66" t="s">
        <v>69</v>
      </c>
    </row>
    <row r="23" spans="1:10" ht="21" customHeight="1">
      <c r="A23" s="79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54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5"/>
    </row>
    <row r="25" spans="1:10" ht="21" customHeight="1">
      <c r="A25" s="51">
        <v>5</v>
      </c>
      <c r="B25" s="60" t="s">
        <v>56</v>
      </c>
      <c r="C25" s="62"/>
      <c r="D25" s="51"/>
      <c r="E25" s="62"/>
      <c r="F25" s="36">
        <v>0</v>
      </c>
      <c r="G25" s="36">
        <v>0</v>
      </c>
      <c r="H25" s="36">
        <f t="shared" si="0"/>
        <v>0</v>
      </c>
      <c r="I25" s="2"/>
      <c r="J25" s="53" t="s">
        <v>70</v>
      </c>
    </row>
    <row r="26" spans="1:10" ht="21" customHeight="1">
      <c r="A26" s="52"/>
      <c r="B26" s="61"/>
      <c r="C26" s="63"/>
      <c r="D26" s="52"/>
      <c r="E26" s="63"/>
      <c r="F26" s="36">
        <v>0</v>
      </c>
      <c r="G26" s="36">
        <v>0</v>
      </c>
      <c r="H26" s="36">
        <f t="shared" ref="H26" si="8">F26+G26</f>
        <v>0</v>
      </c>
      <c r="I26" s="2"/>
      <c r="J26" s="64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5"/>
    </row>
    <row r="28" spans="1:10" ht="21" customHeight="1">
      <c r="A28" s="79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3" t="s">
        <v>71</v>
      </c>
    </row>
    <row r="29" spans="1:10" ht="21" customHeight="1">
      <c r="A29" s="79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54"/>
    </row>
    <row r="30" spans="1:10" ht="21" customHeight="1">
      <c r="A30" s="79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54"/>
    </row>
    <row r="31" spans="1:10" ht="21" customHeight="1">
      <c r="A31" s="79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54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5"/>
    </row>
    <row r="33" spans="1:10" ht="21" customHeight="1">
      <c r="A33" s="79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>
      <c r="A34" s="79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0"/>
    </row>
    <row r="35" spans="1:10" ht="21" customHeight="1">
      <c r="A35" s="79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9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1"/>
    </row>
    <row r="38" spans="1:10" ht="21" customHeight="1">
      <c r="A38" s="79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72</v>
      </c>
    </row>
    <row r="39" spans="1:10" ht="21" customHeight="1">
      <c r="A39" s="79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54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5"/>
    </row>
    <row r="41" spans="1:10" ht="21" customHeight="1">
      <c r="A41" s="79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3" t="s">
        <v>73</v>
      </c>
    </row>
    <row r="42" spans="1:10" ht="21" customHeight="1">
      <c r="A42" s="79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64"/>
    </row>
    <row r="43" spans="1:10" ht="21" customHeight="1">
      <c r="A43" s="79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64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5"/>
    </row>
    <row r="45" spans="1:10" ht="21" customHeight="1">
      <c r="A45" s="51">
        <v>10</v>
      </c>
      <c r="B45" s="56" t="s">
        <v>5</v>
      </c>
      <c r="C45" s="58">
        <v>4000</v>
      </c>
      <c r="D45" s="59">
        <v>1</v>
      </c>
      <c r="E45" s="58">
        <f t="shared" si="2"/>
        <v>4000</v>
      </c>
      <c r="F45" s="36">
        <v>3570</v>
      </c>
      <c r="G45" s="36">
        <v>0</v>
      </c>
      <c r="H45" s="36">
        <f t="shared" si="0"/>
        <v>3570</v>
      </c>
      <c r="I45" s="2" t="s">
        <v>95</v>
      </c>
      <c r="J45" s="69"/>
    </row>
    <row r="46" spans="1:10" ht="21" customHeight="1">
      <c r="A46" s="57"/>
      <c r="B46" s="56"/>
      <c r="C46" s="58"/>
      <c r="D46" s="59"/>
      <c r="E46" s="58"/>
      <c r="F46" s="36">
        <v>48</v>
      </c>
      <c r="G46" s="36">
        <v>0</v>
      </c>
      <c r="H46" s="36">
        <f t="shared" ref="H46:H51" si="19">F46+G46</f>
        <v>48</v>
      </c>
      <c r="I46" s="2" t="s">
        <v>96</v>
      </c>
      <c r="J46" s="70"/>
    </row>
    <row r="47" spans="1:10" ht="21" customHeight="1">
      <c r="A47" s="57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70"/>
    </row>
    <row r="48" spans="1:10" ht="21" customHeight="1">
      <c r="A48" s="57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>
      <c r="A49" s="57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57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52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s="31" customFormat="1" ht="21" customHeight="1">
      <c r="A52" s="34"/>
      <c r="B52" s="30" t="s">
        <v>65</v>
      </c>
      <c r="C52" s="37">
        <f>SUM(C45)</f>
        <v>4000</v>
      </c>
      <c r="D52" s="37">
        <f t="shared" ref="D52:E52" si="20">SUM(D45)</f>
        <v>1</v>
      </c>
      <c r="E52" s="37">
        <f t="shared" si="20"/>
        <v>4000</v>
      </c>
      <c r="F52" s="37">
        <f>SUM(F45:F51)</f>
        <v>3618</v>
      </c>
      <c r="G52" s="37">
        <f t="shared" ref="G52:H52" si="21">SUM(G45:G51)</f>
        <v>0</v>
      </c>
      <c r="H52" s="37">
        <f t="shared" si="21"/>
        <v>3618</v>
      </c>
      <c r="I52" s="35"/>
      <c r="J52" s="71"/>
    </row>
    <row r="53" spans="1:10" ht="21" customHeight="1">
      <c r="A53" s="34"/>
      <c r="B53" s="30" t="s">
        <v>66</v>
      </c>
      <c r="C53" s="37">
        <f>SUM(C52,C44,C40,C37,C32,C27,C24,C21,C16,C13)</f>
        <v>6000</v>
      </c>
      <c r="D53" s="37">
        <f t="shared" ref="D53:H53" si="22">SUM(D52,D44,D40,D37,D32,D27,D24,D21,D16,D13)</f>
        <v>2</v>
      </c>
      <c r="E53" s="37">
        <f t="shared" si="22"/>
        <v>6000</v>
      </c>
      <c r="F53" s="37">
        <f t="shared" si="22"/>
        <v>5590</v>
      </c>
      <c r="G53" s="37">
        <f t="shared" si="22"/>
        <v>0</v>
      </c>
      <c r="H53" s="37">
        <f t="shared" si="22"/>
        <v>5590</v>
      </c>
      <c r="I53" s="35"/>
      <c r="J53" s="39"/>
    </row>
    <row r="57" spans="1:10" ht="21" customHeight="1">
      <c r="A57" s="77" t="s">
        <v>12</v>
      </c>
      <c r="B57" s="78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>
      <c r="A58" s="74">
        <f>E53</f>
        <v>6000</v>
      </c>
      <c r="B58" s="75"/>
      <c r="C58" s="75">
        <f>H53</f>
        <v>5590</v>
      </c>
      <c r="D58" s="75"/>
      <c r="E58" s="75">
        <f>F53</f>
        <v>5590</v>
      </c>
      <c r="F58" s="75"/>
      <c r="G58" s="75">
        <f>G53</f>
        <v>0</v>
      </c>
      <c r="H58" s="75"/>
      <c r="I58" s="33">
        <f>A58-C58</f>
        <v>410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80" t="s">
        <v>74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90</v>
      </c>
      <c r="G5" s="96"/>
      <c r="H5" s="46" t="s">
        <v>20</v>
      </c>
      <c r="I5" s="8"/>
      <c r="J5" s="96"/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91</v>
      </c>
      <c r="G6" s="98"/>
      <c r="H6" s="11" t="s">
        <v>22</v>
      </c>
      <c r="I6" s="10"/>
      <c r="J6" s="98"/>
      <c r="K6" s="99"/>
    </row>
    <row r="7" spans="2:11" ht="20.100000000000001" customHeight="1">
      <c r="B7" s="9"/>
      <c r="C7" s="10"/>
      <c r="D7" s="11" t="s">
        <v>23</v>
      </c>
      <c r="E7" s="11"/>
      <c r="F7" s="98" t="s">
        <v>92</v>
      </c>
      <c r="G7" s="98"/>
      <c r="H7" s="11" t="s">
        <v>24</v>
      </c>
      <c r="I7" s="12"/>
      <c r="J7" s="98"/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4" t="s">
        <v>89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0.100000000000001" customHeight="1">
      <c r="B12" s="90">
        <v>2</v>
      </c>
      <c r="C12" s="91"/>
      <c r="D12" s="101"/>
      <c r="E12" s="89" t="s">
        <v>35</v>
      </c>
      <c r="F12" s="89"/>
      <c r="G12" s="19">
        <v>0</v>
      </c>
      <c r="H12" s="19"/>
      <c r="I12" s="85"/>
      <c r="J12" s="86"/>
      <c r="K12" s="20" t="s">
        <v>36</v>
      </c>
    </row>
    <row r="13" spans="2:11" ht="20.100000000000001" customHeight="1">
      <c r="B13" s="90">
        <v>3</v>
      </c>
      <c r="C13" s="91"/>
      <c r="D13" s="101"/>
      <c r="E13" s="90" t="s">
        <v>37</v>
      </c>
      <c r="F13" s="91"/>
      <c r="G13" s="19">
        <v>0</v>
      </c>
      <c r="H13" s="19"/>
      <c r="I13" s="85"/>
      <c r="J13" s="86"/>
      <c r="K13" s="20" t="s">
        <v>34</v>
      </c>
    </row>
    <row r="14" spans="2:11" ht="20.100000000000001" customHeight="1">
      <c r="B14" s="90">
        <v>4</v>
      </c>
      <c r="C14" s="91"/>
      <c r="D14" s="101"/>
      <c r="E14" s="90" t="s">
        <v>38</v>
      </c>
      <c r="F14" s="91"/>
      <c r="G14" s="19">
        <v>0</v>
      </c>
      <c r="H14" s="19"/>
      <c r="I14" s="85"/>
      <c r="J14" s="86"/>
      <c r="K14" s="20" t="s">
        <v>39</v>
      </c>
    </row>
    <row r="15" spans="2:11" ht="20.100000000000001" customHeight="1">
      <c r="B15" s="90">
        <v>5</v>
      </c>
      <c r="C15" s="91"/>
      <c r="D15" s="100" t="s">
        <v>40</v>
      </c>
      <c r="E15" s="89"/>
      <c r="F15" s="89"/>
      <c r="G15" s="19">
        <v>0</v>
      </c>
      <c r="H15" s="19"/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19"/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19"/>
      <c r="I17" s="85"/>
      <c r="J17" s="86"/>
      <c r="K17" s="20"/>
    </row>
    <row r="18" spans="1:11" ht="20.100000000000001" customHeight="1">
      <c r="B18" s="92" t="s">
        <v>41</v>
      </c>
      <c r="C18" s="93"/>
      <c r="D18" s="93"/>
      <c r="E18" s="93"/>
      <c r="F18" s="94"/>
      <c r="G18" s="21">
        <f>SUM(G11:G17)</f>
        <v>0</v>
      </c>
      <c r="H18" s="21">
        <f>SUM(H11:H17)</f>
        <v>0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42</v>
      </c>
      <c r="H20" s="95"/>
      <c r="I20" s="95"/>
      <c r="J20" s="95"/>
      <c r="K20" s="17" t="s">
        <v>43</v>
      </c>
    </row>
    <row r="21" spans="1:11" ht="20.100000000000001" customHeight="1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80" t="s">
        <v>82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张维</v>
      </c>
      <c r="G28" s="96"/>
      <c r="H28" s="46" t="s">
        <v>20</v>
      </c>
      <c r="I28" s="8"/>
      <c r="J28" s="96">
        <f>J5</f>
        <v>0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沈阳</v>
      </c>
      <c r="G29" s="98"/>
      <c r="H29" s="11" t="s">
        <v>22</v>
      </c>
      <c r="I29" s="10"/>
      <c r="J29" s="98">
        <f>J6</f>
        <v>0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tr">
        <f>F7</f>
        <v>2018.8.20</v>
      </c>
      <c r="G30" s="98"/>
      <c r="H30" s="11" t="s">
        <v>24</v>
      </c>
      <c r="I30" s="12"/>
      <c r="J30" s="98">
        <f>J7</f>
        <v>0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4" t="str">
        <f>J8</f>
        <v>HMEA-180819-HCB205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85">
        <f>G34*H34</f>
        <v>200</v>
      </c>
      <c r="J34" s="86"/>
      <c r="K34" s="25"/>
    </row>
    <row r="35" spans="2:11" ht="20.100000000000001" customHeight="1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85">
        <f t="shared" ref="I35:I36" si="0">G35*H35</f>
        <v>0</v>
      </c>
      <c r="J35" s="86"/>
      <c r="K35" s="25"/>
    </row>
    <row r="36" spans="2:11" ht="20.100000000000001" customHeight="1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85">
        <f t="shared" si="0"/>
        <v>0</v>
      </c>
      <c r="J36" s="86"/>
      <c r="K36" s="25"/>
    </row>
    <row r="37" spans="2:11" ht="20.100000000000001" customHeight="1">
      <c r="B37" s="92" t="s">
        <v>41</v>
      </c>
      <c r="C37" s="93"/>
      <c r="D37" s="93"/>
      <c r="E37" s="93"/>
      <c r="F37" s="94"/>
      <c r="G37" s="21"/>
      <c r="H37" s="21">
        <f>SUM(H19:H36)</f>
        <v>6</v>
      </c>
      <c r="I37" s="87">
        <f>SUM(I34:J36)</f>
        <v>200</v>
      </c>
      <c r="J37" s="8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2018-10-31T09:34:24Z</dcterms:modified>
</cp:coreProperties>
</file>