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<sst xmlns="http://schemas.openxmlformats.org/spreadsheetml/2006/main" count="62" uniqueCount="61">
  <si>
    <t>【借款报销单】</t>
  </si>
  <si>
    <t>团号：HMEA-250825-ZJT857</t>
  </si>
  <si>
    <t>会议日期：2025.9.25-10.7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</si>
  <si>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</si>
  <si>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</si>
  <si>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</si>
  <si>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</si>
  <si>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</si>
  <si>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</si>
  <si>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</si>
  <si>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</si>
  <si>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</si>
  <si>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</si>
  <si>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</si>
  <si>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</si>
  <si>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</si>
  <si>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</si>
  <si>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</si>
  <si>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</si>
  <si>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</si>
  <si>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</si>
  <si>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</si>
  <si>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莫文蔚敦煌机场VIP通道费用</t>
  </si>
  <si>
    <t>需有客户邮件确认，并抄送合规部。</t>
  </si>
  <si>
    <t>莫文蔚团队打车费用</t>
  </si>
  <si>
    <t>星巴克</t>
  </si>
  <si>
    <t>艺人鲜花</t>
  </si>
  <si>
    <t>嘉宾报销餐费</t>
  </si>
  <si>
    <t>签名照</t>
  </si>
  <si>
    <t>王筝团队门票报销</t>
  </si>
  <si>
    <t>王筝餐费报销</t>
  </si>
  <si>
    <t>王筝小交通报销</t>
  </si>
  <si>
    <t>主持人杨朝晖大交通报销</t>
  </si>
  <si>
    <t>客户使用费用合计</t>
  </si>
  <si>
    <t>活动餐费</t>
  </si>
  <si>
    <t>需提供刷卡联、菜单（小票）</t>
  </si>
  <si>
    <t>活动餐费合计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</si>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</sst>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58"/>
  <sheetViews>
    <sheetView tabSelected="1" topLeftCell="A9" workbookViewId="0">
      <selection activeCell="J14" sqref="J14:J27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7"/>
      <c r="J2" s="37"/>
      <c r="K2" s="37"/>
    </row>
    <row r="4" customHeight="1" spans="8:10">
      <c r="H4" s="5" t="s">
        <v>1</v>
      </c>
      <c r="I4" s="38"/>
      <c r="J4" s="38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9"/>
      <c r="J8" s="40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1"/>
      <c r="J9" s="42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3"/>
      <c r="J10" s="44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9"/>
      <c r="J11" s="40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9"/>
      <c r="J12" s="42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3"/>
      <c r="J13" s="44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1300</v>
      </c>
      <c r="G14" s="15">
        <v>0</v>
      </c>
      <c r="H14" s="15">
        <v>1300</v>
      </c>
      <c r="I14" s="39" t="s">
        <v>22</v>
      </c>
      <c r="J14" s="45" t="s">
        <v>23</v>
      </c>
    </row>
    <row r="15" customHeight="1" spans="1:10">
      <c r="A15" s="13"/>
      <c r="B15" s="14"/>
      <c r="C15" s="15"/>
      <c r="D15" s="16"/>
      <c r="E15" s="15"/>
      <c r="F15" s="15">
        <v>409.52</v>
      </c>
      <c r="G15" s="15">
        <v>0</v>
      </c>
      <c r="H15" s="15">
        <v>409.52</v>
      </c>
      <c r="I15" s="39" t="s">
        <v>24</v>
      </c>
      <c r="J15" s="46"/>
    </row>
    <row r="16" customHeight="1" spans="1:10">
      <c r="A16" s="13"/>
      <c r="B16" s="14"/>
      <c r="C16" s="15"/>
      <c r="D16" s="16"/>
      <c r="E16" s="15"/>
      <c r="F16" s="15">
        <v>251</v>
      </c>
      <c r="G16" s="15">
        <f>H16-F16</f>
        <v>0</v>
      </c>
      <c r="H16" s="15">
        <v>251</v>
      </c>
      <c r="I16" s="39" t="s">
        <v>25</v>
      </c>
      <c r="J16" s="46"/>
    </row>
    <row r="17" customHeight="1" spans="1:10">
      <c r="A17" s="13"/>
      <c r="B17" s="14"/>
      <c r="C17" s="15"/>
      <c r="D17" s="16"/>
      <c r="E17" s="15"/>
      <c r="F17" s="15">
        <v>800</v>
      </c>
      <c r="G17" s="15">
        <f>H17-F17</f>
        <v>0</v>
      </c>
      <c r="H17" s="15">
        <v>800</v>
      </c>
      <c r="I17" s="39" t="s">
        <v>26</v>
      </c>
      <c r="J17" s="46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497</v>
      </c>
      <c r="H18" s="15">
        <v>497</v>
      </c>
      <c r="I18" s="39" t="s">
        <v>27</v>
      </c>
      <c r="J18" s="46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60</v>
      </c>
      <c r="H19" s="15">
        <v>60</v>
      </c>
      <c r="I19" s="39" t="s">
        <v>28</v>
      </c>
      <c r="J19" s="46"/>
    </row>
    <row r="20" customHeight="1" spans="1:10">
      <c r="A20" s="13"/>
      <c r="B20" s="14"/>
      <c r="C20" s="15"/>
      <c r="D20" s="16"/>
      <c r="E20" s="15"/>
      <c r="F20" s="15">
        <v>330</v>
      </c>
      <c r="G20" s="15">
        <v>0</v>
      </c>
      <c r="H20" s="15">
        <v>330</v>
      </c>
      <c r="I20" s="39" t="s">
        <v>29</v>
      </c>
      <c r="J20" s="46"/>
    </row>
    <row r="21" customHeight="1" spans="1:10">
      <c r="A21" s="13"/>
      <c r="B21" s="14"/>
      <c r="C21" s="15"/>
      <c r="D21" s="16"/>
      <c r="E21" s="15"/>
      <c r="F21" s="15">
        <v>410</v>
      </c>
      <c r="G21" s="15">
        <v>0</v>
      </c>
      <c r="H21" s="15">
        <v>410</v>
      </c>
      <c r="I21" s="39" t="s">
        <v>29</v>
      </c>
      <c r="J21" s="46"/>
    </row>
    <row r="22" customHeight="1" spans="1:10">
      <c r="A22" s="13"/>
      <c r="B22" s="14"/>
      <c r="C22" s="15"/>
      <c r="D22" s="16"/>
      <c r="E22" s="15"/>
      <c r="F22" s="15">
        <v>2286</v>
      </c>
      <c r="G22" s="15">
        <f t="shared" ref="G22:G26" si="1">H22-F22</f>
        <v>0</v>
      </c>
      <c r="H22" s="15">
        <v>2286</v>
      </c>
      <c r="I22" s="39" t="s">
        <v>30</v>
      </c>
      <c r="J22" s="46"/>
    </row>
    <row r="23" customHeight="1" spans="1:10">
      <c r="A23" s="13"/>
      <c r="B23" s="14"/>
      <c r="C23" s="15"/>
      <c r="D23" s="16"/>
      <c r="E23" s="15"/>
      <c r="F23" s="15">
        <v>200.68</v>
      </c>
      <c r="G23" s="15">
        <f t="shared" si="1"/>
        <v>0</v>
      </c>
      <c r="H23" s="15">
        <v>200.68</v>
      </c>
      <c r="I23" s="39" t="s">
        <v>31</v>
      </c>
      <c r="J23" s="46"/>
    </row>
    <row r="24" customHeight="1" spans="1:10">
      <c r="A24" s="13"/>
      <c r="B24" s="14"/>
      <c r="C24" s="15"/>
      <c r="D24" s="16"/>
      <c r="E24" s="15"/>
      <c r="F24" s="15">
        <v>679.5</v>
      </c>
      <c r="G24" s="15">
        <f t="shared" si="1"/>
        <v>0</v>
      </c>
      <c r="H24" s="15">
        <v>679.5</v>
      </c>
      <c r="I24" s="39" t="s">
        <v>32</v>
      </c>
      <c r="J24" s="46"/>
    </row>
    <row r="25" customHeight="1" spans="1:10">
      <c r="A25" s="13"/>
      <c r="B25" s="14"/>
      <c r="C25" s="15"/>
      <c r="D25" s="16"/>
      <c r="E25" s="15"/>
      <c r="F25" s="15">
        <v>0</v>
      </c>
      <c r="G25" s="15">
        <f t="shared" si="1"/>
        <v>0</v>
      </c>
      <c r="H25" s="15">
        <v>0</v>
      </c>
      <c r="I25" s="39"/>
      <c r="J25" s="46"/>
    </row>
    <row r="26" customHeight="1" spans="1:10">
      <c r="A26" s="13"/>
      <c r="B26" s="14"/>
      <c r="C26" s="15"/>
      <c r="D26" s="16"/>
      <c r="E26" s="15"/>
      <c r="F26" s="15">
        <v>0</v>
      </c>
      <c r="G26" s="15">
        <f t="shared" si="1"/>
        <v>0</v>
      </c>
      <c r="H26" s="15">
        <v>0</v>
      </c>
      <c r="I26" s="41"/>
      <c r="J26" s="46"/>
    </row>
    <row r="27" s="1" customFormat="1" customHeight="1" spans="1:10">
      <c r="A27" s="17"/>
      <c r="B27" s="18" t="s">
        <v>33</v>
      </c>
      <c r="C27" s="19">
        <f>SUM(C14)</f>
        <v>0</v>
      </c>
      <c r="D27" s="19">
        <f>SUM(D14)</f>
        <v>0</v>
      </c>
      <c r="E27" s="19">
        <f>SUM(E14)</f>
        <v>0</v>
      </c>
      <c r="F27" s="19">
        <f>SUM(F14:F26)</f>
        <v>6666.7</v>
      </c>
      <c r="G27" s="19">
        <f>SUM(G14:G26)</f>
        <v>557</v>
      </c>
      <c r="H27" s="19">
        <f>SUM(H14:H26)</f>
        <v>7223.7</v>
      </c>
      <c r="I27" s="43"/>
      <c r="J27" s="47"/>
    </row>
    <row r="28" customHeight="1" spans="1:10">
      <c r="A28" s="20">
        <v>4</v>
      </c>
      <c r="B28" s="21" t="s">
        <v>34</v>
      </c>
      <c r="C28" s="22">
        <v>0</v>
      </c>
      <c r="D28" s="20">
        <v>0</v>
      </c>
      <c r="E28" s="22">
        <v>0</v>
      </c>
      <c r="F28" s="26">
        <v>0</v>
      </c>
      <c r="G28" s="15">
        <v>0</v>
      </c>
      <c r="H28" s="15">
        <v>0</v>
      </c>
      <c r="I28" s="39"/>
      <c r="J28" s="45" t="s">
        <v>35</v>
      </c>
    </row>
    <row r="29" customHeight="1" spans="1:10">
      <c r="A29" s="27"/>
      <c r="B29" s="28"/>
      <c r="C29" s="29"/>
      <c r="D29" s="27"/>
      <c r="E29" s="29"/>
      <c r="F29" s="26">
        <v>0</v>
      </c>
      <c r="G29" s="15">
        <v>0</v>
      </c>
      <c r="H29" s="15">
        <v>0</v>
      </c>
      <c r="I29" s="39"/>
      <c r="J29" s="46"/>
    </row>
    <row r="30" customHeight="1" spans="1:10">
      <c r="A30" s="27"/>
      <c r="B30" s="28"/>
      <c r="C30" s="29"/>
      <c r="D30" s="27"/>
      <c r="E30" s="29"/>
      <c r="F30" s="26">
        <v>0</v>
      </c>
      <c r="G30" s="15">
        <v>0</v>
      </c>
      <c r="H30" s="15">
        <v>0</v>
      </c>
      <c r="I30" s="39"/>
      <c r="J30" s="46"/>
    </row>
    <row r="31" customHeight="1" spans="1:10">
      <c r="A31" s="27"/>
      <c r="B31" s="28"/>
      <c r="C31" s="29"/>
      <c r="D31" s="27"/>
      <c r="E31" s="29"/>
      <c r="F31" s="26">
        <v>0</v>
      </c>
      <c r="G31" s="15">
        <v>0</v>
      </c>
      <c r="H31" s="15">
        <v>0</v>
      </c>
      <c r="I31" s="39"/>
      <c r="J31" s="46"/>
    </row>
    <row r="32" s="1" customFormat="1" customHeight="1" spans="1:10">
      <c r="A32" s="17"/>
      <c r="B32" s="18" t="s">
        <v>36</v>
      </c>
      <c r="C32" s="19">
        <f>SUM(C28)</f>
        <v>0</v>
      </c>
      <c r="D32" s="19">
        <f t="shared" ref="D32:E32" si="2">SUM(D28)</f>
        <v>0</v>
      </c>
      <c r="E32" s="19">
        <f t="shared" si="2"/>
        <v>0</v>
      </c>
      <c r="F32" s="19">
        <f>SUM(F28:F31)</f>
        <v>0</v>
      </c>
      <c r="G32" s="19">
        <f>SUM(G28:G31)</f>
        <v>0</v>
      </c>
      <c r="H32" s="19">
        <f>SUM(H28:H31)</f>
        <v>0</v>
      </c>
      <c r="I32" s="43"/>
      <c r="J32" s="47"/>
    </row>
    <row r="33" customHeight="1" spans="1:10">
      <c r="A33" s="27"/>
      <c r="B33" s="28"/>
      <c r="C33" s="29"/>
      <c r="D33" s="27"/>
      <c r="E33" s="29"/>
      <c r="F33" s="26">
        <v>0</v>
      </c>
      <c r="G33" s="15">
        <v>0</v>
      </c>
      <c r="H33" s="26">
        <v>0</v>
      </c>
      <c r="I33" s="39"/>
      <c r="J33" s="42"/>
    </row>
    <row r="34" customHeight="1" spans="1:10">
      <c r="A34" s="27"/>
      <c r="B34" s="28"/>
      <c r="C34" s="29"/>
      <c r="D34" s="27"/>
      <c r="E34" s="29"/>
      <c r="F34" s="26">
        <v>0</v>
      </c>
      <c r="G34" s="15">
        <v>0</v>
      </c>
      <c r="H34" s="26">
        <v>0</v>
      </c>
      <c r="I34" s="39"/>
      <c r="J34" s="42"/>
    </row>
    <row r="35" customHeight="1" spans="1:10">
      <c r="A35" s="27"/>
      <c r="B35" s="28"/>
      <c r="C35" s="29"/>
      <c r="D35" s="27"/>
      <c r="E35" s="29"/>
      <c r="F35" s="26">
        <v>0</v>
      </c>
      <c r="G35" s="15">
        <v>0</v>
      </c>
      <c r="H35" s="26">
        <v>0</v>
      </c>
      <c r="I35" s="39"/>
      <c r="J35" s="42"/>
    </row>
    <row r="36" customHeight="1" spans="1:10">
      <c r="A36" s="27"/>
      <c r="B36" s="28"/>
      <c r="C36" s="29"/>
      <c r="D36" s="27"/>
      <c r="E36" s="29"/>
      <c r="F36" s="26">
        <v>0</v>
      </c>
      <c r="G36" s="15">
        <v>0</v>
      </c>
      <c r="H36" s="26">
        <v>0</v>
      </c>
      <c r="I36" s="39"/>
      <c r="J36" s="42"/>
    </row>
    <row r="37" customHeight="1" spans="1:10">
      <c r="A37" s="27"/>
      <c r="B37" s="28"/>
      <c r="C37" s="29"/>
      <c r="D37" s="27"/>
      <c r="E37" s="29"/>
      <c r="F37" s="26">
        <v>0</v>
      </c>
      <c r="G37" s="15">
        <v>0</v>
      </c>
      <c r="H37" s="26">
        <v>0</v>
      </c>
      <c r="I37" s="39"/>
      <c r="J37" s="42"/>
    </row>
    <row r="38" s="1" customFormat="1" customHeight="1" spans="1:10">
      <c r="A38" s="17"/>
      <c r="B38" s="18" t="s">
        <v>37</v>
      </c>
      <c r="C38" s="19">
        <v>0</v>
      </c>
      <c r="D38" s="19">
        <v>0</v>
      </c>
      <c r="E38" s="19">
        <v>0</v>
      </c>
      <c r="F38" s="19">
        <f>SUM(F33:F37)</f>
        <v>0</v>
      </c>
      <c r="G38" s="19">
        <f>SUM(G33:G37)</f>
        <v>0</v>
      </c>
      <c r="H38" s="19">
        <f>SUM(H33:H37)</f>
        <v>0</v>
      </c>
      <c r="I38" s="43"/>
      <c r="J38" s="44"/>
    </row>
    <row r="39" customHeight="1" spans="1:10">
      <c r="A39" s="13">
        <v>6</v>
      </c>
      <c r="B39" s="14" t="s">
        <v>38</v>
      </c>
      <c r="C39" s="15">
        <v>0</v>
      </c>
      <c r="D39" s="16">
        <v>0</v>
      </c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0"/>
    </row>
    <row r="40" s="1" customFormat="1" customHeight="1" spans="1:10">
      <c r="A40" s="17"/>
      <c r="B40" s="18" t="s">
        <v>39</v>
      </c>
      <c r="C40" s="19">
        <f>SUM(C39)</f>
        <v>0</v>
      </c>
      <c r="D40" s="19">
        <f t="shared" ref="D40:E40" si="3">SUM(D39)</f>
        <v>0</v>
      </c>
      <c r="E40" s="19">
        <f t="shared" si="3"/>
        <v>0</v>
      </c>
      <c r="F40" s="19">
        <f>SUM(F39:F39)</f>
        <v>0</v>
      </c>
      <c r="G40" s="19">
        <f>SUM(G39:G39)</f>
        <v>0</v>
      </c>
      <c r="H40" s="19">
        <f>SUM(H39:H39)</f>
        <v>0</v>
      </c>
      <c r="I40" s="43"/>
      <c r="J40" s="47"/>
    </row>
    <row r="41" customHeight="1" spans="1:10">
      <c r="A41" s="13">
        <v>7</v>
      </c>
      <c r="B41" s="14" t="s">
        <v>40</v>
      </c>
      <c r="C41" s="15">
        <v>0</v>
      </c>
      <c r="D41" s="16">
        <v>0</v>
      </c>
      <c r="E41" s="15">
        <f>C41*D41</f>
        <v>0</v>
      </c>
      <c r="F41" s="15">
        <v>0</v>
      </c>
      <c r="G41" s="15">
        <v>0</v>
      </c>
      <c r="H41" s="15">
        <v>0</v>
      </c>
      <c r="I41" s="39"/>
      <c r="J41" s="48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v>0</v>
      </c>
      <c r="I42" s="39"/>
      <c r="J42" s="49"/>
    </row>
    <row r="43" s="1" customFormat="1" customHeight="1" spans="1:10">
      <c r="A43" s="17"/>
      <c r="B43" s="18" t="s">
        <v>41</v>
      </c>
      <c r="C43" s="19">
        <f>SUM(C41)</f>
        <v>0</v>
      </c>
      <c r="D43" s="19">
        <f t="shared" ref="D43:E43" si="4">SUM(D41)</f>
        <v>0</v>
      </c>
      <c r="E43" s="19">
        <f t="shared" si="4"/>
        <v>0</v>
      </c>
      <c r="F43" s="19">
        <f>SUM(F41:F42)</f>
        <v>0</v>
      </c>
      <c r="G43" s="19">
        <f>SUM(G41:G42)</f>
        <v>0</v>
      </c>
      <c r="H43" s="19">
        <f>SUM(H41:H42)</f>
        <v>0</v>
      </c>
      <c r="I43" s="43"/>
      <c r="J43" s="50"/>
    </row>
    <row r="44" customHeight="1" spans="1:10">
      <c r="A44" s="13">
        <v>8</v>
      </c>
      <c r="B44" s="14" t="s">
        <v>42</v>
      </c>
      <c r="C44" s="15">
        <v>0</v>
      </c>
      <c r="D44" s="16">
        <v>0</v>
      </c>
      <c r="E44" s="15">
        <f>C44*D44</f>
        <v>0</v>
      </c>
      <c r="F44" s="15">
        <v>0</v>
      </c>
      <c r="G44" s="15">
        <v>0</v>
      </c>
      <c r="H44" s="15">
        <f>F44+G44</f>
        <v>0</v>
      </c>
      <c r="I44" s="39"/>
      <c r="J44" s="45" t="s">
        <v>43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39"/>
      <c r="J45" s="46"/>
    </row>
    <row r="46" s="1" customFormat="1" customHeight="1" spans="1:10">
      <c r="A46" s="17"/>
      <c r="B46" s="18" t="s">
        <v>44</v>
      </c>
      <c r="C46" s="19">
        <f>SUM(C44)</f>
        <v>0</v>
      </c>
      <c r="D46" s="19">
        <f t="shared" ref="D46:E46" si="5">SUM(D44)</f>
        <v>0</v>
      </c>
      <c r="E46" s="19">
        <f t="shared" si="5"/>
        <v>0</v>
      </c>
      <c r="F46" s="19">
        <f>SUM(F44:F45)</f>
        <v>0</v>
      </c>
      <c r="G46" s="19">
        <f t="shared" ref="G46:H46" si="6">SUM(G44:G45)</f>
        <v>0</v>
      </c>
      <c r="H46" s="19">
        <f t="shared" si="6"/>
        <v>0</v>
      </c>
      <c r="I46" s="43"/>
      <c r="J46" s="47"/>
    </row>
    <row r="47" customHeight="1" spans="1:10">
      <c r="A47" s="13">
        <v>9</v>
      </c>
      <c r="B47" s="14" t="s">
        <v>45</v>
      </c>
      <c r="C47" s="15">
        <v>0</v>
      </c>
      <c r="D47" s="16">
        <v>0</v>
      </c>
      <c r="E47" s="15">
        <f>C47*D47</f>
        <v>0</v>
      </c>
      <c r="F47" s="15">
        <v>0</v>
      </c>
      <c r="G47" s="15">
        <v>0</v>
      </c>
      <c r="H47" s="15">
        <f>F47+G47</f>
        <v>0</v>
      </c>
      <c r="I47" s="39"/>
      <c r="J47" s="40" t="s">
        <v>46</v>
      </c>
    </row>
    <row r="48" s="1" customFormat="1" customHeight="1" spans="1:10">
      <c r="A48" s="17"/>
      <c r="B48" s="18" t="s">
        <v>47</v>
      </c>
      <c r="C48" s="19">
        <f>SUM(C47)</f>
        <v>0</v>
      </c>
      <c r="D48" s="19">
        <f t="shared" ref="D48:E48" si="7">SUM(D47)</f>
        <v>0</v>
      </c>
      <c r="E48" s="19">
        <f t="shared" si="7"/>
        <v>0</v>
      </c>
      <c r="F48" s="19">
        <f>SUM(F47:F47)</f>
        <v>0</v>
      </c>
      <c r="G48" s="19">
        <f>SUM(G47:G47)</f>
        <v>0</v>
      </c>
      <c r="H48" s="19">
        <f>SUM(H47:H47)</f>
        <v>0</v>
      </c>
      <c r="I48" s="43"/>
      <c r="J48" s="44"/>
    </row>
    <row r="49" customHeight="1" spans="1:10">
      <c r="A49" s="20">
        <v>10</v>
      </c>
      <c r="B49" s="14" t="s">
        <v>48</v>
      </c>
      <c r="C49" s="15">
        <v>0</v>
      </c>
      <c r="D49" s="16">
        <v>0</v>
      </c>
      <c r="E49" s="15">
        <f>C49*D49</f>
        <v>0</v>
      </c>
      <c r="F49" s="15">
        <v>0</v>
      </c>
      <c r="G49" s="15">
        <v>0</v>
      </c>
      <c r="H49" s="15">
        <v>0</v>
      </c>
      <c r="I49" s="41"/>
      <c r="J49" s="48"/>
    </row>
    <row r="50" s="1" customFormat="1" customHeight="1" spans="1:10">
      <c r="A50" s="17"/>
      <c r="B50" s="18" t="s">
        <v>49</v>
      </c>
      <c r="C50" s="19">
        <f>SUM(C49)</f>
        <v>0</v>
      </c>
      <c r="D50" s="19">
        <f t="shared" ref="D50:E50" si="8">SUM(D49)</f>
        <v>0</v>
      </c>
      <c r="E50" s="19">
        <f t="shared" si="8"/>
        <v>0</v>
      </c>
      <c r="F50" s="19">
        <f>SUM(F49:F49)</f>
        <v>0</v>
      </c>
      <c r="G50" s="19">
        <f>SUM(G49:G49)</f>
        <v>0</v>
      </c>
      <c r="H50" s="19">
        <f>SUM(H49:H49)</f>
        <v>0</v>
      </c>
      <c r="I50" s="43"/>
      <c r="J50" s="50"/>
    </row>
    <row r="51" customHeight="1" spans="1:10">
      <c r="A51" s="17"/>
      <c r="B51" s="18" t="s">
        <v>50</v>
      </c>
      <c r="C51" s="19">
        <f>SUM(C50,C48,C46,C43,C40,C38,C32,C27,C13,C10)</f>
        <v>0</v>
      </c>
      <c r="D51" s="19">
        <f t="shared" ref="C51:H51" si="9">SUM(D50,D48,D46,D43,D40,D38,D32,D27,D13,D10)</f>
        <v>0</v>
      </c>
      <c r="E51" s="19">
        <f t="shared" si="9"/>
        <v>0</v>
      </c>
      <c r="F51" s="19">
        <f t="shared" si="9"/>
        <v>6666.7</v>
      </c>
      <c r="G51" s="19">
        <f t="shared" si="9"/>
        <v>557</v>
      </c>
      <c r="H51" s="19">
        <f t="shared" si="9"/>
        <v>7223.7</v>
      </c>
      <c r="I51" s="43"/>
      <c r="J51" s="51"/>
    </row>
    <row r="55" customHeight="1" spans="1:9">
      <c r="A55" s="30" t="s">
        <v>51</v>
      </c>
      <c r="B55" s="31"/>
      <c r="C55" s="32" t="s">
        <v>52</v>
      </c>
      <c r="D55" s="32"/>
      <c r="E55" s="32" t="s">
        <v>53</v>
      </c>
      <c r="F55" s="32"/>
      <c r="G55" s="32" t="s">
        <v>54</v>
      </c>
      <c r="H55" s="32"/>
      <c r="I55" s="52" t="s">
        <v>55</v>
      </c>
    </row>
    <row r="56" customHeight="1" spans="1:9">
      <c r="A56" s="33">
        <f>C51</f>
        <v>0</v>
      </c>
      <c r="B56" s="34"/>
      <c r="C56" s="34">
        <f>H51</f>
        <v>7223.7</v>
      </c>
      <c r="D56" s="34"/>
      <c r="E56" s="34">
        <f>F51</f>
        <v>6666.7</v>
      </c>
      <c r="F56" s="34"/>
      <c r="G56" s="34">
        <f>G51</f>
        <v>557</v>
      </c>
      <c r="H56" s="34"/>
      <c r="I56" s="53">
        <f>A56-C56</f>
        <v>-7223.7</v>
      </c>
    </row>
    <row r="58" customHeight="1" spans="1:9">
      <c r="A58" s="35" t="s">
        <v>56</v>
      </c>
      <c r="B58" s="1" t="s">
        <v>57</v>
      </c>
      <c r="C58" s="36" t="s">
        <v>58</v>
      </c>
      <c r="D58" s="35"/>
      <c r="E58" s="35" t="s">
        <v>59</v>
      </c>
      <c r="F58" s="35"/>
      <c r="G58" s="35" t="s">
        <v>60</v>
      </c>
      <c r="H58" s="35"/>
      <c r="I58" s="1"/>
    </row>
  </sheetData>
  <mergeCells count="61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9"/>
    <mergeCell ref="A11:A12"/>
    <mergeCell ref="A14:A26"/>
    <mergeCell ref="A28:A31"/>
    <mergeCell ref="A33:A37"/>
    <mergeCell ref="A41:A42"/>
    <mergeCell ref="A44:A45"/>
    <mergeCell ref="B6:B7"/>
    <mergeCell ref="B8:B9"/>
    <mergeCell ref="B11:B12"/>
    <mergeCell ref="B14:B26"/>
    <mergeCell ref="B28:B31"/>
    <mergeCell ref="B33:B37"/>
    <mergeCell ref="B41:B42"/>
    <mergeCell ref="B44:B45"/>
    <mergeCell ref="C8:C9"/>
    <mergeCell ref="C11:C12"/>
    <mergeCell ref="C14:C26"/>
    <mergeCell ref="C28:C31"/>
    <mergeCell ref="C33:C37"/>
    <mergeCell ref="C41:C42"/>
    <mergeCell ref="C44:C45"/>
    <mergeCell ref="D8:D9"/>
    <mergeCell ref="D11:D12"/>
    <mergeCell ref="D14:D26"/>
    <mergeCell ref="D28:D31"/>
    <mergeCell ref="D33:D37"/>
    <mergeCell ref="D41:D42"/>
    <mergeCell ref="D44:D45"/>
    <mergeCell ref="E8:E9"/>
    <mergeCell ref="E11:E12"/>
    <mergeCell ref="E14:E26"/>
    <mergeCell ref="E28:E31"/>
    <mergeCell ref="E33:E37"/>
    <mergeCell ref="E41:E42"/>
    <mergeCell ref="E44:E45"/>
    <mergeCell ref="J4:J5"/>
    <mergeCell ref="J6:J7"/>
    <mergeCell ref="J8:J10"/>
    <mergeCell ref="J11:J13"/>
    <mergeCell ref="J14:J27"/>
    <mergeCell ref="J28:J32"/>
    <mergeCell ref="J33:J38"/>
    <mergeCell ref="J39:J40"/>
    <mergeCell ref="J41:J43"/>
    <mergeCell ref="J44:J46"/>
    <mergeCell ref="J47:J48"/>
    <mergeCell ref="J49:J50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2025-10-14T05:33:30Z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0434F38927144F11BDC095E1EC173FFA_12</vt:lpwstr>
  </property>
</Properties>
</file>