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<sst xmlns="http://schemas.openxmlformats.org/spreadsheetml/2006/main" count="70" uniqueCount="68">
  <si>
    <t>【借款报销单】</t>
  </si>
  <si>
    <t>团号：HMEA-240418-DJH857</t>
  </si>
  <si>
    <t>会议日期：2024.4.18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</si>
  <si>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</si>
  <si>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</si>
  <si>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</si>
  <si>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</si>
  <si>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</si>
  <si>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</si>
  <si>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</si>
  <si>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</si>
  <si>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</si>
  <si>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</si>
  <si>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</si>
  <si>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</si>
  <si>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</si>
  <si>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携程出机票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</si>
  <si>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</si>
  <si>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</si>
  <si>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</si>
  <si>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</si>
  <si>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</si>
  <si>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</si>
  <si>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4.20咖啡钱</t>
  </si>
  <si>
    <t>需有客户邮件确认，并抄送合规部。</t>
  </si>
  <si>
    <t>4.20晚上客户饮料费</t>
  </si>
  <si>
    <t>客户使用费</t>
  </si>
  <si>
    <t>客户使用费用合计</t>
  </si>
  <si>
    <t>活动餐费</t>
  </si>
  <si>
    <t>需提供刷卡联、菜单（小票）</t>
  </si>
  <si>
    <t>活动餐费合计</t>
  </si>
  <si>
    <t>现地采买费用</t>
  </si>
  <si>
    <t>颈椎枕</t>
  </si>
  <si>
    <t>尽量提供可用的原始发票，发票项目不可用的，且开票需要加收税点的可以不提供原始发票。网上交易均需提供交易截图。</t>
  </si>
  <si>
    <t>雨伞</t>
  </si>
  <si>
    <t>湿纸巾，发热眼贴等购买</t>
  </si>
  <si>
    <t>绣球</t>
  </si>
  <si>
    <t>医药箱药品</t>
  </si>
  <si>
    <t>水果</t>
  </si>
  <si>
    <t>扑克牌</t>
  </si>
  <si>
    <t>蛋糕</t>
  </si>
  <si>
    <t>游船小食</t>
  </si>
  <si>
    <t>游船午餐</t>
  </si>
  <si>
    <t>雨衣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</si>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</sst>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873125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37" workbookViewId="0">
      <selection activeCell="H58" sqref="H58"/>
    </sheetView>
  </sheetViews>
  <sheetFormatPr defaultColWidth="9" defaultRowHeight="21" customHeight="1"/>
  <cols>
    <col min="1" max="1" width="5.90909090909091" style="2" customWidth="1"/>
    <col min="2" max="2" width="14.1818181818182" customWidth="1"/>
    <col min="3" max="3" width="12.0909090909091" style="3" customWidth="1"/>
    <col min="4" max="4" width="7.45454545454545" customWidth="1"/>
    <col min="5" max="5" width="12.9090909090909" customWidth="1"/>
    <col min="6" max="6" width="12.4636363636364" customWidth="1"/>
    <col min="7" max="7" width="13.0727272727273" customWidth="1"/>
    <col min="8" max="8" width="12.8181818181818" customWidth="1"/>
    <col min="9" max="9" width="22.5454545454545" customWidth="1"/>
    <col min="10" max="10" width="29.5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4000</v>
      </c>
      <c r="D8" s="16">
        <v>1</v>
      </c>
      <c r="E8" s="15">
        <f>C8*D8</f>
        <v>4000</v>
      </c>
      <c r="F8" s="15">
        <v>620</v>
      </c>
      <c r="G8" s="15">
        <v>0</v>
      </c>
      <c r="H8" s="15">
        <v>620</v>
      </c>
      <c r="I8" s="39" t="s">
        <v>16</v>
      </c>
      <c r="J8" s="40" t="s">
        <v>17</v>
      </c>
    </row>
    <row r="9" customHeight="1" spans="1:10">
      <c r="A9" s="13"/>
      <c r="B9" s="14"/>
      <c r="C9" s="15"/>
      <c r="D9" s="16"/>
      <c r="E9" s="15"/>
      <c r="F9" s="15">
        <v>315</v>
      </c>
      <c r="G9" s="15">
        <v>0</v>
      </c>
      <c r="H9" s="15">
        <v>315</v>
      </c>
      <c r="I9" s="39" t="s">
        <v>16</v>
      </c>
      <c r="J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2"/>
      <c r="J10" s="41"/>
    </row>
    <row r="11" s="1" customFormat="1" customHeight="1" spans="1:10">
      <c r="A11" s="17"/>
      <c r="B11" s="18" t="s">
        <v>18</v>
      </c>
      <c r="C11" s="19">
        <f>SUM(C8)</f>
        <v>4000</v>
      </c>
      <c r="D11" s="19">
        <f>SUM(D8)</f>
        <v>1</v>
      </c>
      <c r="E11" s="19">
        <f>SUM(E8)</f>
        <v>4000</v>
      </c>
      <c r="F11" s="19">
        <f>SUM(F8:F10)</f>
        <v>935</v>
      </c>
      <c r="G11" s="19">
        <f>SUM(G8:G10)</f>
        <v>0</v>
      </c>
      <c r="H11" s="19">
        <f>SUM(H8:H10)</f>
        <v>935</v>
      </c>
      <c r="I11" s="43"/>
      <c r="J11" s="44"/>
    </row>
    <row r="12" customHeight="1" spans="1:10">
      <c r="A12" s="20">
        <v>2</v>
      </c>
      <c r="B12" s="21" t="s">
        <v>19</v>
      </c>
      <c r="C12" s="22">
        <v>0</v>
      </c>
      <c r="D12" s="20">
        <v>0</v>
      </c>
      <c r="E12" s="22">
        <f>C12*D12</f>
        <v>0</v>
      </c>
      <c r="F12" s="15">
        <v>0</v>
      </c>
      <c r="G12" s="15">
        <v>0</v>
      </c>
      <c r="H12" s="15">
        <v>0</v>
      </c>
      <c r="I12" s="39"/>
      <c r="J12" s="40" t="s">
        <v>20</v>
      </c>
    </row>
    <row r="13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ref="H13" si="0">F13+G13</f>
        <v>0</v>
      </c>
      <c r="I13" s="39"/>
      <c r="J13" s="41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3"/>
      <c r="J14" s="44"/>
    </row>
    <row r="15" customHeight="1" spans="1:10">
      <c r="A15" s="13">
        <v>3</v>
      </c>
      <c r="B15" s="14" t="s">
        <v>22</v>
      </c>
      <c r="C15" s="15">
        <v>1000</v>
      </c>
      <c r="D15" s="16">
        <v>1</v>
      </c>
      <c r="E15" s="15">
        <f>C15</f>
        <v>1000</v>
      </c>
      <c r="F15" s="15">
        <v>0</v>
      </c>
      <c r="G15" s="15">
        <v>263</v>
      </c>
      <c r="H15" s="15">
        <v>263</v>
      </c>
      <c r="I15" s="39" t="s">
        <v>23</v>
      </c>
      <c r="J15" s="45" t="s">
        <v>24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40</v>
      </c>
      <c r="H16" s="15">
        <v>40</v>
      </c>
      <c r="I16" s="42" t="s">
        <v>25</v>
      </c>
      <c r="J16" s="46"/>
    </row>
    <row r="17" customHeight="1" spans="1:10">
      <c r="A17" s="13"/>
      <c r="B17" s="14"/>
      <c r="C17" s="15"/>
      <c r="D17" s="16"/>
      <c r="E17" s="15"/>
      <c r="F17" s="15">
        <v>1680</v>
      </c>
      <c r="G17" s="15">
        <v>2097.97</v>
      </c>
      <c r="H17" s="15">
        <v>3777.97</v>
      </c>
      <c r="I17" s="42" t="s">
        <v>26</v>
      </c>
      <c r="J17" s="46"/>
    </row>
    <row r="18" customHeight="1" spans="1:10">
      <c r="A18" s="13"/>
      <c r="B18" s="14"/>
      <c r="C18" s="15"/>
      <c r="D18" s="16"/>
      <c r="E18" s="15"/>
      <c r="F18" s="15">
        <v>1946</v>
      </c>
      <c r="G18" s="15">
        <v>0</v>
      </c>
      <c r="H18" s="15">
        <v>1946</v>
      </c>
      <c r="I18" s="42" t="s">
        <v>26</v>
      </c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42"/>
      <c r="J19" s="4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v>0</v>
      </c>
      <c r="I20" s="42"/>
      <c r="J20" s="46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v>0</v>
      </c>
      <c r="I21" s="42"/>
      <c r="J21" s="46"/>
    </row>
    <row r="22" s="1" customFormat="1" customHeight="1" spans="1:10">
      <c r="A22" s="17"/>
      <c r="B22" s="18" t="s">
        <v>27</v>
      </c>
      <c r="C22" s="19">
        <f>SUM(C15)</f>
        <v>1000</v>
      </c>
      <c r="D22" s="19">
        <f>SUM(D15)</f>
        <v>1</v>
      </c>
      <c r="E22" s="19">
        <f>SUM(E15)</f>
        <v>1000</v>
      </c>
      <c r="F22" s="19">
        <f>SUM(F15:F21)</f>
        <v>3626</v>
      </c>
      <c r="G22" s="19">
        <f>SUM(G15:G21)</f>
        <v>2400.97</v>
      </c>
      <c r="H22" s="19">
        <f>SUM(H15:H21)</f>
        <v>6026.97</v>
      </c>
      <c r="I22" s="43"/>
      <c r="J22" s="47"/>
    </row>
    <row r="23" customHeight="1" spans="1:10">
      <c r="A23" s="20">
        <v>4</v>
      </c>
      <c r="B23" s="21" t="s">
        <v>28</v>
      </c>
      <c r="C23" s="22">
        <v>1000</v>
      </c>
      <c r="D23" s="20">
        <v>1</v>
      </c>
      <c r="E23" s="22">
        <v>1000</v>
      </c>
      <c r="F23" s="15">
        <v>0</v>
      </c>
      <c r="G23" s="15">
        <v>0</v>
      </c>
      <c r="H23" s="15">
        <v>0</v>
      </c>
      <c r="I23" s="39"/>
      <c r="J23" s="45" t="s">
        <v>29</v>
      </c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9"/>
      <c r="J24" s="46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>SUM(F25:G25)</f>
        <v>0</v>
      </c>
      <c r="I25" s="39"/>
      <c r="J25" s="46"/>
    </row>
    <row r="26" customHeight="1" spans="1:10">
      <c r="A26" s="26"/>
      <c r="B26" s="27"/>
      <c r="C26" s="28"/>
      <c r="D26" s="26"/>
      <c r="E26" s="28"/>
      <c r="F26" s="15">
        <v>0</v>
      </c>
      <c r="G26" s="15">
        <v>0</v>
      </c>
      <c r="H26" s="15">
        <f>F26+G26</f>
        <v>0</v>
      </c>
      <c r="I26" s="39"/>
      <c r="J26" s="46"/>
    </row>
    <row r="27" s="1" customFormat="1" customHeight="1" spans="1:10">
      <c r="A27" s="17"/>
      <c r="B27" s="18" t="s">
        <v>30</v>
      </c>
      <c r="C27" s="19">
        <f>SUM(C23)</f>
        <v>1000</v>
      </c>
      <c r="D27" s="19">
        <f t="shared" ref="D27:E27" si="1">SUM(D23)</f>
        <v>1</v>
      </c>
      <c r="E27" s="19">
        <f t="shared" si="1"/>
        <v>1000</v>
      </c>
      <c r="F27" s="19">
        <f>SUM(F23:F26)</f>
        <v>0</v>
      </c>
      <c r="G27" s="19">
        <f>G23+G26</f>
        <v>0</v>
      </c>
      <c r="H27" s="19">
        <f>SUM(H23:H26)</f>
        <v>0</v>
      </c>
      <c r="I27" s="43"/>
      <c r="J27" s="47"/>
    </row>
    <row r="28" customHeight="1" spans="1:10">
      <c r="A28" s="20">
        <v>5</v>
      </c>
      <c r="B28" s="21" t="s">
        <v>31</v>
      </c>
      <c r="C28" s="22">
        <v>4000</v>
      </c>
      <c r="D28" s="20">
        <v>1</v>
      </c>
      <c r="E28" s="22">
        <f>C28*D28</f>
        <v>4000</v>
      </c>
      <c r="F28" s="15">
        <v>0</v>
      </c>
      <c r="G28" s="15">
        <v>680</v>
      </c>
      <c r="H28" s="15">
        <v>680</v>
      </c>
      <c r="I28" s="39" t="s">
        <v>32</v>
      </c>
      <c r="J28" s="40" t="s">
        <v>33</v>
      </c>
    </row>
    <row r="29" customHeight="1" spans="1:10">
      <c r="A29" s="26"/>
      <c r="B29" s="27"/>
      <c r="C29" s="28"/>
      <c r="D29" s="26"/>
      <c r="E29" s="28"/>
      <c r="F29" s="15">
        <v>0</v>
      </c>
      <c r="G29" s="15">
        <v>450</v>
      </c>
      <c r="H29" s="15">
        <v>450</v>
      </c>
      <c r="I29" s="42" t="s">
        <v>34</v>
      </c>
      <c r="J29" s="41"/>
    </row>
    <row r="30" ht="31" customHeight="1" spans="1:10">
      <c r="A30" s="26"/>
      <c r="B30" s="27"/>
      <c r="C30" s="28"/>
      <c r="D30" s="26"/>
      <c r="E30" s="28"/>
      <c r="F30" s="15">
        <v>350.4</v>
      </c>
      <c r="G30" s="15">
        <v>0</v>
      </c>
      <c r="H30" s="15">
        <v>350.4</v>
      </c>
      <c r="I30" s="48" t="s">
        <v>35</v>
      </c>
      <c r="J30" s="41"/>
    </row>
    <row r="31" customFormat="1" customHeight="1" spans="1:10">
      <c r="A31" s="26"/>
      <c r="B31" s="27"/>
      <c r="C31" s="28"/>
      <c r="D31" s="26"/>
      <c r="E31" s="28"/>
      <c r="F31" s="15">
        <v>0</v>
      </c>
      <c r="G31" s="15">
        <v>674</v>
      </c>
      <c r="H31" s="15">
        <v>674</v>
      </c>
      <c r="I31" s="42" t="s">
        <v>36</v>
      </c>
      <c r="J31" s="41"/>
    </row>
    <row r="32" customFormat="1" customHeight="1" spans="1:10">
      <c r="A32" s="26"/>
      <c r="B32" s="27"/>
      <c r="C32" s="28"/>
      <c r="D32" s="26"/>
      <c r="E32" s="28"/>
      <c r="F32" s="15">
        <v>0</v>
      </c>
      <c r="G32" s="15">
        <v>330</v>
      </c>
      <c r="H32" s="15">
        <v>330</v>
      </c>
      <c r="I32" s="42" t="s">
        <v>37</v>
      </c>
      <c r="J32" s="41"/>
    </row>
    <row r="33" customFormat="1" customHeight="1" spans="1:10">
      <c r="A33" s="26"/>
      <c r="B33" s="27"/>
      <c r="C33" s="28"/>
      <c r="D33" s="26"/>
      <c r="E33" s="28"/>
      <c r="F33" s="15">
        <v>0</v>
      </c>
      <c r="G33" s="15">
        <v>392</v>
      </c>
      <c r="H33" s="15">
        <v>392</v>
      </c>
      <c r="I33" s="42" t="s">
        <v>38</v>
      </c>
      <c r="J33" s="41"/>
    </row>
    <row r="34" customFormat="1" customHeight="1" spans="1:10">
      <c r="A34" s="26"/>
      <c r="B34" s="27"/>
      <c r="C34" s="28"/>
      <c r="D34" s="26"/>
      <c r="E34" s="28"/>
      <c r="F34" s="15">
        <v>0</v>
      </c>
      <c r="G34" s="15">
        <v>38</v>
      </c>
      <c r="H34" s="15">
        <v>38</v>
      </c>
      <c r="I34" s="42" t="s">
        <v>39</v>
      </c>
      <c r="J34" s="41"/>
    </row>
    <row r="35" s="1" customFormat="1" customHeight="1" spans="1:10">
      <c r="A35" s="29"/>
      <c r="B35" s="27"/>
      <c r="C35" s="30"/>
      <c r="D35" s="29"/>
      <c r="E35" s="30"/>
      <c r="F35" s="15">
        <v>498</v>
      </c>
      <c r="G35" s="15">
        <v>0</v>
      </c>
      <c r="H35" s="15">
        <v>498</v>
      </c>
      <c r="I35" s="49" t="s">
        <v>40</v>
      </c>
      <c r="J35" s="41"/>
    </row>
    <row r="36" s="1" customFormat="1" customHeight="1" spans="1:10">
      <c r="A36" s="29"/>
      <c r="B36" s="27"/>
      <c r="C36" s="30"/>
      <c r="D36" s="29"/>
      <c r="E36" s="30"/>
      <c r="F36" s="15">
        <v>0</v>
      </c>
      <c r="G36" s="15">
        <v>240</v>
      </c>
      <c r="H36" s="15">
        <v>240</v>
      </c>
      <c r="I36" s="49" t="s">
        <v>41</v>
      </c>
      <c r="J36" s="41"/>
    </row>
    <row r="37" s="1" customFormat="1" customHeight="1" spans="1:10">
      <c r="A37" s="29"/>
      <c r="B37" s="27"/>
      <c r="C37" s="30"/>
      <c r="D37" s="29"/>
      <c r="E37" s="30"/>
      <c r="F37" s="15">
        <v>0</v>
      </c>
      <c r="G37" s="15">
        <v>1188</v>
      </c>
      <c r="H37" s="15">
        <v>1188</v>
      </c>
      <c r="I37" s="49" t="s">
        <v>42</v>
      </c>
      <c r="J37" s="41"/>
    </row>
    <row r="38" s="1" customFormat="1" customHeight="1" spans="1:10">
      <c r="A38" s="29"/>
      <c r="B38" s="27"/>
      <c r="C38" s="30"/>
      <c r="D38" s="29"/>
      <c r="E38" s="30"/>
      <c r="F38" s="15">
        <v>0</v>
      </c>
      <c r="G38" s="15">
        <v>195</v>
      </c>
      <c r="H38" s="15">
        <v>195</v>
      </c>
      <c r="I38" s="49" t="s">
        <v>43</v>
      </c>
      <c r="J38" s="41"/>
    </row>
    <row r="39" s="1" customFormat="1" customHeight="1" spans="1:10">
      <c r="A39" s="17"/>
      <c r="B39" s="18" t="s">
        <v>44</v>
      </c>
      <c r="C39" s="19">
        <f>SUM(C28)</f>
        <v>4000</v>
      </c>
      <c r="D39" s="19">
        <f>SUM(D28)</f>
        <v>1</v>
      </c>
      <c r="E39" s="19">
        <f>SUM(E28)</f>
        <v>4000</v>
      </c>
      <c r="F39" s="19">
        <f>SUM(F28:F38)</f>
        <v>848.4</v>
      </c>
      <c r="G39" s="19">
        <f>SUM(G28:G38)</f>
        <v>4187</v>
      </c>
      <c r="H39" s="19">
        <f>SUM(H28:H38)</f>
        <v>5035.4</v>
      </c>
      <c r="I39" s="43"/>
      <c r="J39" s="44"/>
    </row>
    <row r="40" customHeight="1" spans="1:10">
      <c r="A40" s="13">
        <v>6</v>
      </c>
      <c r="B40" s="14" t="s">
        <v>45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2"/>
      <c r="J40" s="40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9"/>
      <c r="J41" s="46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9"/>
      <c r="J42" s="46"/>
    </row>
    <row r="43" s="1" customFormat="1" customHeight="1" spans="1:10">
      <c r="A43" s="17"/>
      <c r="B43" s="18" t="s">
        <v>46</v>
      </c>
      <c r="C43" s="19">
        <f>SUM(C40)</f>
        <v>0</v>
      </c>
      <c r="D43" s="19">
        <f t="shared" ref="D43:E43" si="2">SUM(D40)</f>
        <v>0</v>
      </c>
      <c r="E43" s="19">
        <f t="shared" si="2"/>
        <v>0</v>
      </c>
      <c r="F43" s="19">
        <f>SUM(F40:F42)</f>
        <v>0</v>
      </c>
      <c r="G43" s="19">
        <f>SUM(G40:G42)</f>
        <v>0</v>
      </c>
      <c r="H43" s="19">
        <f>SUM(H40:H42)</f>
        <v>0</v>
      </c>
      <c r="I43" s="43"/>
      <c r="J43" s="47"/>
    </row>
    <row r="44" customHeight="1" spans="1:10">
      <c r="A44" s="13">
        <v>7</v>
      </c>
      <c r="B44" s="14" t="s">
        <v>47</v>
      </c>
      <c r="C44" s="15">
        <v>0</v>
      </c>
      <c r="D44" s="16">
        <v>0</v>
      </c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39"/>
      <c r="J44" s="50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39"/>
      <c r="J45" s="51"/>
    </row>
    <row r="46" s="1" customFormat="1" customHeight="1" spans="1:10">
      <c r="A46" s="17"/>
      <c r="B46" s="18" t="s">
        <v>48</v>
      </c>
      <c r="C46" s="19">
        <f>SUM(C44)</f>
        <v>0</v>
      </c>
      <c r="D46" s="19">
        <f t="shared" ref="D46:E46" si="3">SUM(D44)</f>
        <v>0</v>
      </c>
      <c r="E46" s="19">
        <f t="shared" si="3"/>
        <v>0</v>
      </c>
      <c r="F46" s="19">
        <f>SUM(F44:F45)</f>
        <v>0</v>
      </c>
      <c r="G46" s="19">
        <f>SUM(G44:G45)</f>
        <v>0</v>
      </c>
      <c r="H46" s="19">
        <f>SUM(H44:H45)</f>
        <v>0</v>
      </c>
      <c r="I46" s="43"/>
      <c r="J46" s="52"/>
    </row>
    <row r="47" customHeight="1" spans="1:10">
      <c r="A47" s="13">
        <v>8</v>
      </c>
      <c r="B47" s="14" t="s">
        <v>49</v>
      </c>
      <c r="C47" s="15">
        <v>0</v>
      </c>
      <c r="D47" s="16">
        <v>0</v>
      </c>
      <c r="E47" s="15">
        <f>C47*D47</f>
        <v>0</v>
      </c>
      <c r="F47" s="15">
        <v>0</v>
      </c>
      <c r="G47" s="15">
        <v>0</v>
      </c>
      <c r="H47" s="15">
        <f>F47+G47</f>
        <v>0</v>
      </c>
      <c r="I47" s="39"/>
      <c r="J47" s="45" t="s">
        <v>50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>F48+G48</f>
        <v>0</v>
      </c>
      <c r="I48" s="39"/>
      <c r="J48" s="46"/>
    </row>
    <row r="49" s="1" customFormat="1" customHeight="1" spans="1:10">
      <c r="A49" s="17"/>
      <c r="B49" s="18" t="s">
        <v>51</v>
      </c>
      <c r="C49" s="19">
        <f>SUM(C47)</f>
        <v>0</v>
      </c>
      <c r="D49" s="19">
        <f t="shared" ref="D49:E49" si="4">SUM(D47)</f>
        <v>0</v>
      </c>
      <c r="E49" s="19">
        <f t="shared" si="4"/>
        <v>0</v>
      </c>
      <c r="F49" s="19">
        <f>SUM(F47:F48)</f>
        <v>0</v>
      </c>
      <c r="G49" s="19">
        <f t="shared" ref="G49:H49" si="5">SUM(G47:G48)</f>
        <v>0</v>
      </c>
      <c r="H49" s="19">
        <f t="shared" si="5"/>
        <v>0</v>
      </c>
      <c r="I49" s="43"/>
      <c r="J49" s="47"/>
    </row>
    <row r="50" customHeight="1" spans="1:10">
      <c r="A50" s="13">
        <v>9</v>
      </c>
      <c r="B50" s="14" t="s">
        <v>52</v>
      </c>
      <c r="C50" s="15">
        <v>0</v>
      </c>
      <c r="D50" s="16">
        <v>0</v>
      </c>
      <c r="E50" s="15">
        <f>C50*D50</f>
        <v>0</v>
      </c>
      <c r="F50" s="15">
        <v>0</v>
      </c>
      <c r="G50" s="15">
        <v>0</v>
      </c>
      <c r="H50" s="15">
        <f>F50+G50</f>
        <v>0</v>
      </c>
      <c r="I50" s="39"/>
      <c r="J50" s="40" t="s">
        <v>53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>F51+G51</f>
        <v>0</v>
      </c>
      <c r="I51" s="39"/>
      <c r="J51" s="41"/>
    </row>
    <row r="52" s="1" customFormat="1" customHeight="1" spans="1:10">
      <c r="A52" s="17"/>
      <c r="B52" s="18" t="s">
        <v>54</v>
      </c>
      <c r="C52" s="19">
        <f>SUM(C50)</f>
        <v>0</v>
      </c>
      <c r="D52" s="19">
        <f t="shared" ref="D52:E52" si="6">SUM(D50)</f>
        <v>0</v>
      </c>
      <c r="E52" s="19">
        <f t="shared" si="6"/>
        <v>0</v>
      </c>
      <c r="F52" s="19">
        <f>SUM(F50:F51)</f>
        <v>0</v>
      </c>
      <c r="G52" s="19">
        <f>SUM(G50:G51)</f>
        <v>0</v>
      </c>
      <c r="H52" s="19">
        <f>SUM(H50:H51)</f>
        <v>0</v>
      </c>
      <c r="I52" s="43"/>
      <c r="J52" s="44"/>
    </row>
    <row r="53" customHeight="1" spans="1:10">
      <c r="A53" s="20">
        <v>10</v>
      </c>
      <c r="B53" s="14" t="s">
        <v>55</v>
      </c>
      <c r="C53" s="15">
        <v>0</v>
      </c>
      <c r="D53" s="16">
        <v>0</v>
      </c>
      <c r="E53" s="15">
        <f>C53*D53</f>
        <v>0</v>
      </c>
      <c r="F53" s="15">
        <v>0</v>
      </c>
      <c r="G53" s="15">
        <v>0</v>
      </c>
      <c r="H53" s="15">
        <f>F53+G53</f>
        <v>0</v>
      </c>
      <c r="I53" s="42"/>
      <c r="J53" s="50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42"/>
      <c r="J54" s="51"/>
    </row>
    <row r="55" customHeight="1" spans="1:10">
      <c r="A55" s="26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42"/>
      <c r="J55" s="51"/>
    </row>
    <row r="56" s="1" customFormat="1" customHeight="1" spans="1:10">
      <c r="A56" s="17"/>
      <c r="B56" s="18" t="s">
        <v>56</v>
      </c>
      <c r="C56" s="19">
        <f>SUM(C53)</f>
        <v>0</v>
      </c>
      <c r="D56" s="19">
        <f t="shared" ref="D56:E56" si="7">SUM(D53)</f>
        <v>0</v>
      </c>
      <c r="E56" s="19">
        <f t="shared" si="7"/>
        <v>0</v>
      </c>
      <c r="F56" s="19">
        <f>SUM(F53:F55)</f>
        <v>0</v>
      </c>
      <c r="G56" s="19">
        <f>SUM(G53:G55)</f>
        <v>0</v>
      </c>
      <c r="H56" s="19">
        <f>SUM(H53:H55)</f>
        <v>0</v>
      </c>
      <c r="I56" s="43"/>
      <c r="J56" s="52"/>
    </row>
    <row r="57" customHeight="1" spans="1:10">
      <c r="A57" s="17"/>
      <c r="B57" s="18" t="s">
        <v>57</v>
      </c>
      <c r="C57" s="19">
        <f t="shared" ref="C57:H57" si="8">SUM(C56,C52,C49,C46,C43,C39,C27,C22,C14,C11)</f>
        <v>10000</v>
      </c>
      <c r="D57" s="19">
        <f t="shared" si="8"/>
        <v>4</v>
      </c>
      <c r="E57" s="19">
        <f t="shared" si="8"/>
        <v>10000</v>
      </c>
      <c r="F57" s="19">
        <f t="shared" si="8"/>
        <v>5409.4</v>
      </c>
      <c r="G57" s="19">
        <f t="shared" si="8"/>
        <v>6587.97</v>
      </c>
      <c r="H57" s="19">
        <f>SUM(H56,H52,H49,H46,H43,H39,H27,H22,H14,H11)</f>
        <v>11997.37</v>
      </c>
      <c r="I57" s="43"/>
      <c r="J57" s="53"/>
    </row>
    <row r="61" customHeight="1" spans="1:9">
      <c r="A61" s="31" t="s">
        <v>58</v>
      </c>
      <c r="B61" s="32"/>
      <c r="C61" s="33" t="s">
        <v>59</v>
      </c>
      <c r="D61" s="33"/>
      <c r="E61" s="33" t="s">
        <v>60</v>
      </c>
      <c r="F61" s="33"/>
      <c r="G61" s="33" t="s">
        <v>61</v>
      </c>
      <c r="H61" s="33"/>
      <c r="I61" s="54" t="s">
        <v>62</v>
      </c>
    </row>
    <row r="62" customHeight="1" spans="1:9">
      <c r="A62" s="34">
        <f>C57</f>
        <v>10000</v>
      </c>
      <c r="B62" s="35"/>
      <c r="C62" s="35">
        <f>H57</f>
        <v>11997.37</v>
      </c>
      <c r="D62" s="35"/>
      <c r="E62" s="35">
        <f>F57</f>
        <v>5409.4</v>
      </c>
      <c r="F62" s="35"/>
      <c r="G62" s="35">
        <f>G57</f>
        <v>6587.97</v>
      </c>
      <c r="H62" s="35"/>
      <c r="I62" s="55">
        <f>A62-C62</f>
        <v>-1997.37</v>
      </c>
    </row>
    <row r="64" customHeight="1" spans="1:9">
      <c r="A64" s="36" t="s">
        <v>63</v>
      </c>
      <c r="B64" s="1" t="s">
        <v>64</v>
      </c>
      <c r="C64" s="37" t="s">
        <v>65</v>
      </c>
      <c r="D64" s="36"/>
      <c r="E64" s="36" t="s">
        <v>66</v>
      </c>
      <c r="F64" s="36"/>
      <c r="G64" s="36" t="s">
        <v>67</v>
      </c>
      <c r="H64" s="36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21"/>
    <mergeCell ref="A23:A26"/>
    <mergeCell ref="A28:A38"/>
    <mergeCell ref="A40:A42"/>
    <mergeCell ref="A44:A45"/>
    <mergeCell ref="A47:A48"/>
    <mergeCell ref="A50:A51"/>
    <mergeCell ref="A53:A55"/>
    <mergeCell ref="B6:B7"/>
    <mergeCell ref="B8:B10"/>
    <mergeCell ref="B12:B13"/>
    <mergeCell ref="B15:B21"/>
    <mergeCell ref="B23:B26"/>
    <mergeCell ref="B28:B38"/>
    <mergeCell ref="B40:B42"/>
    <mergeCell ref="B44:B45"/>
    <mergeCell ref="B47:B48"/>
    <mergeCell ref="B50:B51"/>
    <mergeCell ref="B53:B55"/>
    <mergeCell ref="C8:C10"/>
    <mergeCell ref="C12:C13"/>
    <mergeCell ref="C15:C21"/>
    <mergeCell ref="C23:C26"/>
    <mergeCell ref="C28:C38"/>
    <mergeCell ref="C40:C42"/>
    <mergeCell ref="C44:C45"/>
    <mergeCell ref="C47:C48"/>
    <mergeCell ref="C50:C51"/>
    <mergeCell ref="C53:C55"/>
    <mergeCell ref="D8:D10"/>
    <mergeCell ref="D12:D13"/>
    <mergeCell ref="D15:D21"/>
    <mergeCell ref="D23:D26"/>
    <mergeCell ref="D28:D38"/>
    <mergeCell ref="D40:D42"/>
    <mergeCell ref="D44:D45"/>
    <mergeCell ref="D47:D48"/>
    <mergeCell ref="D50:D51"/>
    <mergeCell ref="D53:D55"/>
    <mergeCell ref="E8:E10"/>
    <mergeCell ref="E12:E13"/>
    <mergeCell ref="E15:E21"/>
    <mergeCell ref="E23:E26"/>
    <mergeCell ref="E28:E38"/>
    <mergeCell ref="E40:E42"/>
    <mergeCell ref="E44:E45"/>
    <mergeCell ref="E47:E48"/>
    <mergeCell ref="E50:E51"/>
    <mergeCell ref="E53:E55"/>
    <mergeCell ref="J4:J5"/>
    <mergeCell ref="J6:J7"/>
    <mergeCell ref="J8:J11"/>
    <mergeCell ref="J12:J14"/>
    <mergeCell ref="J15:J22"/>
    <mergeCell ref="J23:J27"/>
    <mergeCell ref="J28:J39"/>
    <mergeCell ref="J40:J43"/>
    <mergeCell ref="J44:J46"/>
    <mergeCell ref="J47:J49"/>
    <mergeCell ref="J50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2023-06-29T03:02:00Z</cp:lastPrinted>
  <dcterms:modified xsi:type="dcterms:W3CDTF">2024-05-10T06:17:20Z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0434F38927144F11BDC095E1EC173FFA_12</vt:lpwstr>
  </property>
</Properties>
</file>