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<sst xmlns="http://schemas.openxmlformats.org/spreadsheetml/2006/main" count="86" uniqueCount="50">
  <si>
    <t>【员工差旅报销单】</t>
  </si>
  <si>
    <t>姓名:</t>
  </si>
  <si>
    <t>张兆洁</t>
  </si>
  <si>
    <t>职位:</t>
  </si>
  <si>
    <t>助理</t>
  </si>
  <si>
    <t>发生地:</t>
  </si>
  <si>
    <t>深圳</t>
  </si>
  <si>
    <t>部门:</t>
  </si>
  <si>
    <t>会奖6部</t>
  </si>
  <si>
    <t>发生日期:</t>
  </si>
  <si>
    <t>2024.8.12-8.17</t>
  </si>
  <si>
    <t>报销日期:</t>
  </si>
  <si>
    <t>2024.8.19</t>
  </si>
  <si>
    <t>团号:</t>
  </si>
  <si>
    <t>HMEA-240812-ZJT854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</si>
  <si>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</si>
  <si>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</si>
  <si>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</si>
  <si>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</si>
  <si>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</si>
  <si>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</si>
  <si>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</si>
  <si>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</si>
  <si>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</si>
  <si>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8.12餐费 何方玉  张兆洁  张雨馨</t>
  </si>
  <si>
    <t>8.13餐费何方玉  张兆洁  张雨馨</t>
  </si>
  <si>
    <t>8.14餐费何方玉  张兆洁  张雨馨</t>
  </si>
  <si>
    <t>8.15餐费何方玉  张兆洁  张雨馨</t>
  </si>
  <si>
    <t>8.16餐费何方玉  张兆洁  张雨馨</t>
  </si>
  <si>
    <t>8.17餐费  张兆洁  张雨馨</t>
  </si>
  <si>
    <t>交通</t>
  </si>
  <si>
    <t>小交通</t>
  </si>
  <si>
    <t>8.12-8.16小交通费用</t>
  </si>
  <si>
    <t>住宿</t>
  </si>
  <si>
    <t>房费</t>
  </si>
  <si>
    <t>8.12-8.16三个人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</si>
  <si>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</si>
  <si>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</si>
  <si>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</si>
  <si>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</si>
  <si>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</si>
  <si>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</si>
  <si>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</si>
  <si>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</si>
  <si>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</si>
  <si>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</si>
  <si>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</si>
  <si>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</si>
  <si>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2024.8.12-2024.8.16</t>
  </si>
  <si>
    <t>2024.8.17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</si>
</sst>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29</xdr:row>
      <xdr:rowOff>215265</xdr:rowOff>
    </xdr:from>
    <xdr:to>
      <xdr:col>11</xdr:col>
      <xdr:colOff>495300</xdr:colOff>
      <xdr:row>43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74255" y="7056120"/>
          <a:ext cx="1076325" cy="2318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535305</xdr:colOff>
      <xdr:row>30</xdr:row>
      <xdr:rowOff>10160</xdr:rowOff>
    </xdr:from>
    <xdr:to>
      <xdr:col>13</xdr:col>
      <xdr:colOff>335915</xdr:colOff>
      <xdr:row>42</xdr:row>
      <xdr:rowOff>162560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90585" y="7073265"/>
          <a:ext cx="1057910" cy="2286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SheetLayoutView="115" workbookViewId="0">
      <selection activeCell="A1" sqref="A1:J24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331.1</v>
      </c>
      <c r="H11" s="30">
        <v>331.1</v>
      </c>
      <c r="I11" s="30"/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292</v>
      </c>
      <c r="H12" s="30">
        <v>0</v>
      </c>
      <c r="I12" s="30">
        <v>292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299</v>
      </c>
      <c r="H13" s="30"/>
      <c r="I13" s="30">
        <f>G13-H13</f>
        <v>299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297.3</v>
      </c>
      <c r="H14" s="30"/>
      <c r="I14" s="30">
        <v>297.3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304</v>
      </c>
      <c r="H15" s="30"/>
      <c r="I15" s="30">
        <v>304</v>
      </c>
      <c r="J15" s="49" t="s">
        <v>28</v>
      </c>
    </row>
    <row r="16" ht="20.15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217.4</v>
      </c>
      <c r="H16" s="30"/>
      <c r="I16" s="30">
        <v>217.4</v>
      </c>
      <c r="J16" s="49" t="s">
        <v>29</v>
      </c>
    </row>
    <row r="17" ht="20.15" customHeight="1" spans="2:10">
      <c r="B17" s="29">
        <v>7</v>
      </c>
      <c r="C17" s="29"/>
      <c r="D17" s="29" t="s">
        <v>30</v>
      </c>
      <c r="E17" s="29" t="s">
        <v>31</v>
      </c>
      <c r="F17" s="29"/>
      <c r="G17" s="30">
        <v>239.5</v>
      </c>
      <c r="H17" s="30">
        <v>239.5</v>
      </c>
      <c r="I17" s="30"/>
      <c r="J17" s="49" t="s">
        <v>32</v>
      </c>
    </row>
    <row r="18" ht="20.15" customHeight="1" spans="2:10">
      <c r="B18" s="29">
        <v>8</v>
      </c>
      <c r="C18" s="29"/>
      <c r="D18" s="29" t="s">
        <v>33</v>
      </c>
      <c r="E18" s="29" t="s">
        <v>34</v>
      </c>
      <c r="F18" s="29"/>
      <c r="G18" s="30">
        <v>2524.6</v>
      </c>
      <c r="H18" s="30">
        <v>2524.6</v>
      </c>
      <c r="I18" s="30"/>
      <c r="J18" s="49" t="s">
        <v>35</v>
      </c>
    </row>
    <row r="19" ht="20.15" customHeight="1" spans="2:10">
      <c r="B19" s="25" t="s">
        <v>36</v>
      </c>
      <c r="C19" s="31"/>
      <c r="D19" s="31"/>
      <c r="E19" s="31"/>
      <c r="F19" s="26"/>
      <c r="G19" s="32">
        <f>SUM(G11:G18)</f>
        <v>4504.9</v>
      </c>
      <c r="H19" s="33">
        <f>SUM(H11:H18)</f>
        <v>3095.2</v>
      </c>
      <c r="I19" s="50">
        <f>SUM(I11:I18)</f>
        <v>1409.7</v>
      </c>
      <c r="J19" s="51"/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27" t="s">
        <v>19</v>
      </c>
      <c r="C21" s="27"/>
      <c r="D21" s="27"/>
      <c r="E21" s="27"/>
      <c r="F21" s="27"/>
      <c r="G21" s="27" t="s">
        <v>37</v>
      </c>
      <c r="H21" s="33"/>
      <c r="I21" s="33"/>
      <c r="J21" s="27" t="s">
        <v>38</v>
      </c>
    </row>
    <row r="22" ht="20.15" customHeight="1" spans="2:10">
      <c r="B22" s="34">
        <f>H19</f>
        <v>3095.2</v>
      </c>
      <c r="C22" s="34"/>
      <c r="D22" s="34"/>
      <c r="E22" s="34"/>
      <c r="F22" s="34"/>
      <c r="G22" s="34">
        <f>I19</f>
        <v>1409.7</v>
      </c>
      <c r="H22" s="35"/>
      <c r="I22" s="35"/>
      <c r="J22" s="52">
        <f>SUM(B22:I22)</f>
        <v>4504.9</v>
      </c>
    </row>
    <row r="23" ht="20.15" customHeight="1" spans="2:10">
      <c r="B23" s="15"/>
      <c r="C23" s="15"/>
      <c r="D23" s="15"/>
      <c r="E23" s="15"/>
      <c r="F23" s="15"/>
      <c r="G23" s="15"/>
      <c r="H23" s="24"/>
      <c r="I23" s="48"/>
      <c r="J23" s="15"/>
    </row>
    <row r="24" ht="20.15" customHeight="1" spans="2:10">
      <c r="B24" s="15" t="s">
        <v>39</v>
      </c>
      <c r="C24" s="15"/>
      <c r="D24" s="15" t="s">
        <v>2</v>
      </c>
      <c r="E24" s="15"/>
      <c r="F24" s="15" t="s">
        <v>40</v>
      </c>
      <c r="G24" s="15" t="s">
        <v>41</v>
      </c>
      <c r="H24" s="24"/>
      <c r="I24" s="48" t="s">
        <v>42</v>
      </c>
      <c r="J24" s="15"/>
    </row>
    <row r="30" ht="17.5" spans="1:10">
      <c r="A30" s="5" t="s">
        <v>43</v>
      </c>
      <c r="B30" s="5"/>
      <c r="C30" s="5"/>
      <c r="D30" s="5"/>
      <c r="E30" s="5"/>
      <c r="F30" s="5"/>
      <c r="G30" s="5"/>
      <c r="H30" s="6"/>
      <c r="I30" s="6"/>
      <c r="J30" s="5"/>
    </row>
    <row r="32" spans="2:10">
      <c r="B32" s="9"/>
      <c r="C32" s="10"/>
      <c r="D32" s="11" t="s">
        <v>1</v>
      </c>
      <c r="E32" s="11"/>
      <c r="F32" s="12" t="s">
        <v>2</v>
      </c>
      <c r="G32" s="12"/>
      <c r="H32" s="13" t="s">
        <v>3</v>
      </c>
      <c r="I32" s="42" t="s">
        <v>4</v>
      </c>
      <c r="J32" s="43"/>
    </row>
    <row r="33" spans="2:10">
      <c r="B33" s="14"/>
      <c r="C33" s="15"/>
      <c r="D33" s="16" t="s">
        <v>5</v>
      </c>
      <c r="E33" s="16"/>
      <c r="F33" s="17" t="s">
        <v>6</v>
      </c>
      <c r="G33" s="17"/>
      <c r="H33" s="18" t="s">
        <v>7</v>
      </c>
      <c r="I33" s="44" t="s">
        <v>8</v>
      </c>
      <c r="J33" s="45"/>
    </row>
    <row r="34" spans="2:10">
      <c r="B34" s="14"/>
      <c r="C34" s="15"/>
      <c r="D34" s="16" t="s">
        <v>9</v>
      </c>
      <c r="E34" s="16"/>
      <c r="F34" s="17" t="s">
        <v>10</v>
      </c>
      <c r="G34" s="17"/>
      <c r="H34" s="18" t="s">
        <v>11</v>
      </c>
      <c r="I34" s="44" t="s">
        <v>12</v>
      </c>
      <c r="J34" s="45"/>
    </row>
    <row r="35" spans="2:10">
      <c r="B35" s="19"/>
      <c r="C35" s="20"/>
      <c r="D35" s="21"/>
      <c r="E35" s="21"/>
      <c r="F35" s="22"/>
      <c r="G35" s="22"/>
      <c r="H35" s="23" t="s">
        <v>13</v>
      </c>
      <c r="I35" s="46" t="s">
        <v>14</v>
      </c>
      <c r="J35" s="47"/>
    </row>
    <row r="37" spans="2:10">
      <c r="B37" s="29"/>
      <c r="C37" s="29"/>
      <c r="D37" s="36" t="s">
        <v>44</v>
      </c>
      <c r="E37" s="29" t="s">
        <v>45</v>
      </c>
      <c r="F37" s="29"/>
      <c r="G37" s="30" t="s">
        <v>46</v>
      </c>
      <c r="H37" s="30" t="s">
        <v>47</v>
      </c>
      <c r="I37" s="30" t="s">
        <v>36</v>
      </c>
      <c r="J37" s="53" t="s">
        <v>21</v>
      </c>
    </row>
    <row r="38" spans="2:10">
      <c r="B38" s="37">
        <v>1</v>
      </c>
      <c r="C38" s="38"/>
      <c r="D38" s="36" t="s">
        <v>6</v>
      </c>
      <c r="E38" s="29" t="s">
        <v>48</v>
      </c>
      <c r="F38" s="29"/>
      <c r="G38" s="30">
        <v>100</v>
      </c>
      <c r="H38" s="30">
        <v>5</v>
      </c>
      <c r="I38" s="54">
        <f>G38*H38</f>
        <v>500</v>
      </c>
      <c r="J38" s="53"/>
    </row>
    <row r="39" spans="2:10">
      <c r="B39" s="29">
        <v>2</v>
      </c>
      <c r="C39" s="29"/>
      <c r="D39" s="36" t="s">
        <v>6</v>
      </c>
      <c r="E39" s="29" t="s">
        <v>49</v>
      </c>
      <c r="F39" s="29"/>
      <c r="G39" s="30">
        <v>200</v>
      </c>
      <c r="H39" s="30">
        <v>1</v>
      </c>
      <c r="I39" s="54">
        <f>G39*H39</f>
        <v>200</v>
      </c>
      <c r="J39" s="55"/>
    </row>
    <row r="40" spans="2:10">
      <c r="B40" s="25" t="s">
        <v>36</v>
      </c>
      <c r="C40" s="31"/>
      <c r="D40" s="31"/>
      <c r="E40" s="31"/>
      <c r="F40" s="26"/>
      <c r="G40" s="32"/>
      <c r="H40" s="33">
        <f>SUM(H28:H39)</f>
        <v>6</v>
      </c>
      <c r="I40" s="28">
        <f>SUM(I38:I39)</f>
        <v>700</v>
      </c>
      <c r="J40" s="51"/>
    </row>
    <row r="41" spans="2:10">
      <c r="B41" s="15" t="s">
        <v>39</v>
      </c>
      <c r="C41" s="15"/>
      <c r="D41" s="15" t="s">
        <v>2</v>
      </c>
      <c r="E41" s="15"/>
      <c r="F41" s="15" t="s">
        <v>40</v>
      </c>
      <c r="G41" s="15" t="s">
        <v>41</v>
      </c>
      <c r="H41" s="24"/>
      <c r="I41" s="48" t="s">
        <v>42</v>
      </c>
      <c r="J41" s="15"/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F19"/>
    <mergeCell ref="B21:F21"/>
    <mergeCell ref="G21:I21"/>
    <mergeCell ref="B22:F22"/>
    <mergeCell ref="G22:I22"/>
    <mergeCell ref="A30:J30"/>
    <mergeCell ref="F32:G32"/>
    <mergeCell ref="I32:J32"/>
    <mergeCell ref="F33:G33"/>
    <mergeCell ref="I33:J33"/>
    <mergeCell ref="F34:G34"/>
    <mergeCell ref="I34:J34"/>
    <mergeCell ref="I35:J35"/>
    <mergeCell ref="B37:C37"/>
    <mergeCell ref="E37:F37"/>
    <mergeCell ref="B38:C38"/>
    <mergeCell ref="E38:F38"/>
    <mergeCell ref="B39:C39"/>
    <mergeCell ref="E39:F39"/>
    <mergeCell ref="B40:F40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2024-08-19T02:31:01Z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