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<sst xmlns="http://schemas.openxmlformats.org/spreadsheetml/2006/main" count="109" uniqueCount="89">
  <si>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</si>
  <si>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</si>
  <si>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</si>
  <si>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</si>
  <si>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</si>
  <si>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</si>
  <si>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</si>
  <si>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</si>
  <si>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</si>
  <si>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</si>
  <si>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</si>
  <si>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</si>
  <si>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</si>
  <si>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</si>
  <si>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</si>
  <si>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</si>
  <si>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</si>
  <si>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</si>
  <si>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</si>
  <si>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</si>
  <si>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</si>
  <si>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</si>
  <si>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</si>
  <si>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</si>
  <si>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</si>
  <si>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</si>
  <si>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</si>
  <si>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</si>
  <si>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</si>
  <si>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</si>
  <si>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</si>
  <si>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</si>
  <si>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</si>
  <si>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</si>
  <si>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</si>
  <si>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</si>
  <si>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</si>
  <si>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</si>
  <si>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</si>
  <si>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</si>
  <si>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</si>
  <si>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</si>
  <si>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</si>
  <si>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</si>
  <si>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</si>
  <si>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</si>
  <si>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</si>
  <si>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</si>
  <si>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</si>
  <si>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</si>
  <si>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</si>
  <si>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</si>
  <si>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</si>
  <si>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</si>
  <si>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</si>
  <si>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</si>
  <si>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</si>
  <si>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</si>
  <si>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</si>
  <si>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</si>
  <si>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</si>
  <si>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</si>
  <si>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</si>
  <si>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</si>
  <si>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</si>
  <si>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</si>
  <si>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</si>
  <si>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</si>
  <si>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</si>
  <si>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</si>
  <si>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</si>
  <si>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</si>
  <si>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</si>
  <si>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</si>
  <si>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</si>
  <si>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</si>
  <si>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</si>
  <si>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</si>
  <si>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</si>
  <si>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</si>
  <si>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</si>
  <si>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</si>
  <si>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</si>
  <si>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</si>
  <si>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</si>
  <si>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详见酒店水单</t>
    <phoneticPr fontId="15" type="noConversion"/>
  </si>
  <si>
    <t>2019.01.21-27</t>
    <phoneticPr fontId="15" type="noConversion"/>
  </si>
  <si>
    <t>停车费</t>
    <phoneticPr fontId="15" type="noConversion"/>
  </si>
  <si>
    <t>8人，1月20-27日用餐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</si>
</sst>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="85" zoomScaleNormal="85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57" t="s">
        <v>77</v>
      </c>
      <c r="I4" s="58"/>
      <c r="J4" s="57" t="s">
        <v>78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6"/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4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15">
      <c r="A14" s="71">
        <v>2</v>
      </c>
      <c r="B14" s="85" t="s">
        <v>15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16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15">
      <c r="A17" s="77">
        <v>3</v>
      </c>
      <c r="B17" s="73" t="s">
        <v>18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7">
        <v>4</v>
      </c>
      <c r="B22" s="73" t="s">
        <v>21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71">
        <v>5</v>
      </c>
      <c r="B25" s="85" t="s">
        <v>24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3" t="s">
        <v>25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5"/>
    </row>
    <row r="28" spans="1:10" ht="21" customHeight="1" x14ac:dyDescent="0.15">
      <c r="A28" s="77">
        <v>6</v>
      </c>
      <c r="B28" s="73" t="s">
        <v>27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3" t="s">
        <v>28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7">
        <v>7</v>
      </c>
      <c r="B33" s="73" t="s">
        <v>30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64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64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5"/>
    </row>
    <row r="38" spans="1:10" ht="21" customHeight="1" x14ac:dyDescent="0.15">
      <c r="A38" s="77">
        <v>8</v>
      </c>
      <c r="B38" s="73" t="s">
        <v>32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/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7">
        <v>9</v>
      </c>
      <c r="B41" s="73" t="s">
        <v>34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3" t="s">
        <v>35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4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4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5"/>
    </row>
    <row r="45" spans="1:10" ht="21" customHeight="1" x14ac:dyDescent="0.15">
      <c r="A45" s="71">
        <v>10</v>
      </c>
      <c r="B45" s="73" t="s">
        <v>37</v>
      </c>
      <c r="C45" s="67">
        <v>0</v>
      </c>
      <c r="D45" s="70">
        <v>0</v>
      </c>
      <c r="E45" s="67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56"/>
    </row>
    <row r="46" spans="1:10" ht="21" customHeight="1" x14ac:dyDescent="0.15">
      <c r="A46" s="78"/>
      <c r="B46" s="73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50"/>
      <c r="J46" s="54"/>
    </row>
    <row r="47" spans="1:10" ht="21" customHeight="1" x14ac:dyDescent="0.15">
      <c r="A47" s="78"/>
      <c r="B47" s="73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82" t="s">
        <v>40</v>
      </c>
      <c r="B57" s="83"/>
      <c r="C57" s="84" t="s">
        <v>41</v>
      </c>
      <c r="D57" s="84"/>
      <c r="E57" s="84" t="s">
        <v>42</v>
      </c>
      <c r="F57" s="84"/>
      <c r="G57" s="84" t="s">
        <v>43</v>
      </c>
      <c r="H57" s="84"/>
      <c r="I57" s="48" t="s">
        <v>44</v>
      </c>
    </row>
    <row r="58" spans="1:10" ht="21" customHeight="1" x14ac:dyDescent="0.15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49">
        <f>A58-C58</f>
        <v>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0" workbookViewId="0">
      <selection activeCell="K17" sqref="K1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9" t="s">
        <v>49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101" t="s">
        <v>79</v>
      </c>
      <c r="G5" s="101"/>
      <c r="H5" s="5" t="s">
        <v>51</v>
      </c>
      <c r="I5" s="4"/>
      <c r="J5" s="101" t="s">
        <v>81</v>
      </c>
      <c r="K5" s="102"/>
    </row>
    <row r="6" spans="2:11" ht="20.100000000000001" customHeight="1" x14ac:dyDescent="0.15">
      <c r="B6" s="6"/>
      <c r="C6" s="7"/>
      <c r="D6" s="8" t="s">
        <v>52</v>
      </c>
      <c r="E6" s="8"/>
      <c r="F6" s="103" t="s">
        <v>84</v>
      </c>
      <c r="G6" s="103"/>
      <c r="H6" s="8" t="s">
        <v>53</v>
      </c>
      <c r="I6" s="7"/>
      <c r="J6" s="103" t="s">
        <v>82</v>
      </c>
      <c r="K6" s="104"/>
    </row>
    <row r="7" spans="2:11" ht="20.100000000000001" customHeight="1" x14ac:dyDescent="0.15">
      <c r="B7" s="6"/>
      <c r="C7" s="7"/>
      <c r="D7" s="8" t="s">
        <v>54</v>
      </c>
      <c r="E7" s="8"/>
      <c r="F7" s="103" t="s">
        <v>86</v>
      </c>
      <c r="G7" s="103"/>
      <c r="H7" s="8" t="s">
        <v>55</v>
      </c>
      <c r="I7" s="22"/>
      <c r="J7" s="103" t="s">
        <v>83</v>
      </c>
      <c r="K7" s="10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8" t="s">
        <v>80</v>
      </c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57</v>
      </c>
      <c r="E10" s="87" t="s">
        <v>58</v>
      </c>
      <c r="F10" s="89"/>
      <c r="G10" s="16" t="s">
        <v>59</v>
      </c>
      <c r="H10" s="15" t="s">
        <v>60</v>
      </c>
      <c r="I10" s="87" t="s">
        <v>61</v>
      </c>
      <c r="J10" s="89"/>
      <c r="K10" s="16" t="s">
        <v>62</v>
      </c>
    </row>
    <row r="11" spans="2:11" ht="20.100000000000001" customHeight="1" x14ac:dyDescent="0.15">
      <c r="B11" s="107">
        <v>1</v>
      </c>
      <c r="C11" s="108"/>
      <c r="D11" s="92" t="s">
        <v>63</v>
      </c>
      <c r="E11" s="107" t="s">
        <v>64</v>
      </c>
      <c r="F11" s="108"/>
      <c r="G11" s="17">
        <v>0</v>
      </c>
      <c r="H11" s="17"/>
      <c r="I11" s="96"/>
      <c r="J11" s="97"/>
      <c r="K11" s="24"/>
    </row>
    <row r="12" spans="2:11" ht="20.100000000000001" customHeight="1" x14ac:dyDescent="0.15">
      <c r="B12" s="107">
        <v>2</v>
      </c>
      <c r="C12" s="108"/>
      <c r="D12" s="93"/>
      <c r="E12" s="95" t="s">
        <v>65</v>
      </c>
      <c r="F12" s="95"/>
      <c r="G12" s="17">
        <v>792.48</v>
      </c>
      <c r="H12" s="17"/>
      <c r="I12" s="96"/>
      <c r="J12" s="97"/>
      <c r="K12" s="24"/>
    </row>
    <row r="13" spans="2:11" ht="20.100000000000001" customHeight="1" x14ac:dyDescent="0.15">
      <c r="B13" s="107">
        <v>3</v>
      </c>
      <c r="C13" s="108"/>
      <c r="D13" s="93"/>
      <c r="E13" s="107" t="s">
        <v>66</v>
      </c>
      <c r="F13" s="108"/>
      <c r="G13" s="52">
        <v>0</v>
      </c>
      <c r="H13" s="17"/>
      <c r="I13" s="96"/>
      <c r="J13" s="97"/>
      <c r="K13" s="24" t="s">
        <v>85</v>
      </c>
    </row>
    <row r="14" spans="2:11" ht="20.100000000000001" customHeight="1" x14ac:dyDescent="0.15">
      <c r="B14" s="107">
        <v>4</v>
      </c>
      <c r="C14" s="108"/>
      <c r="D14" s="93"/>
      <c r="E14" s="107" t="s">
        <v>67</v>
      </c>
      <c r="F14" s="108"/>
      <c r="G14" s="17">
        <v>1198.3</v>
      </c>
      <c r="H14" s="17"/>
      <c r="I14" s="96"/>
      <c r="J14" s="97"/>
      <c r="K14" s="24" t="s">
        <v>88</v>
      </c>
    </row>
    <row r="15" spans="2:11" ht="20.100000000000001" customHeight="1" x14ac:dyDescent="0.15">
      <c r="B15" s="107">
        <v>5</v>
      </c>
      <c r="C15" s="108"/>
      <c r="D15" s="92" t="s">
        <v>37</v>
      </c>
      <c r="E15" s="95" t="s">
        <v>87</v>
      </c>
      <c r="F15" s="95"/>
      <c r="G15" s="17">
        <v>57.5</v>
      </c>
      <c r="H15" s="17"/>
      <c r="I15" s="96"/>
      <c r="J15" s="97"/>
      <c r="K15" s="24"/>
    </row>
    <row r="16" spans="2:11" ht="20.100000000000001" customHeight="1" x14ac:dyDescent="0.15">
      <c r="B16" s="107">
        <v>6</v>
      </c>
      <c r="C16" s="108"/>
      <c r="D16" s="93"/>
      <c r="E16" s="95"/>
      <c r="F16" s="95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107">
        <v>7</v>
      </c>
      <c r="C17" s="108"/>
      <c r="D17" s="94"/>
      <c r="E17" s="95"/>
      <c r="F17" s="95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87" t="s">
        <v>39</v>
      </c>
      <c r="C18" s="88"/>
      <c r="D18" s="88"/>
      <c r="E18" s="88"/>
      <c r="F18" s="89"/>
      <c r="G18" s="18">
        <f>SUM(G11:G17)</f>
        <v>2048.2799999999997</v>
      </c>
      <c r="H18" s="18">
        <f>SUM(H11:H17)</f>
        <v>0</v>
      </c>
      <c r="I18" s="90">
        <f>SUM(I11:J17)</f>
        <v>0</v>
      </c>
      <c r="J18" s="9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60</v>
      </c>
      <c r="C20" s="105"/>
      <c r="D20" s="105"/>
      <c r="E20" s="105"/>
      <c r="F20" s="105"/>
      <c r="G20" s="105" t="s">
        <v>68</v>
      </c>
      <c r="H20" s="105"/>
      <c r="I20" s="105"/>
      <c r="J20" s="105"/>
      <c r="K20" s="16" t="s">
        <v>69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79" t="s">
        <v>72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3"/>
      <c r="C28" s="4"/>
      <c r="D28" s="5" t="s">
        <v>50</v>
      </c>
      <c r="E28" s="5"/>
      <c r="F28" s="101" t="str">
        <f>F5</f>
        <v>郭海燕</v>
      </c>
      <c r="G28" s="101"/>
      <c r="H28" s="5" t="s">
        <v>51</v>
      </c>
      <c r="I28" s="4"/>
      <c r="J28" s="101" t="str">
        <f>J5</f>
        <v>经理</v>
      </c>
      <c r="K28" s="102"/>
    </row>
    <row r="29" spans="1:11" ht="20.100000000000001" customHeight="1" x14ac:dyDescent="0.15">
      <c r="B29" s="6"/>
      <c r="C29" s="7"/>
      <c r="D29" s="8" t="s">
        <v>52</v>
      </c>
      <c r="E29" s="8"/>
      <c r="F29" s="103" t="str">
        <f>F6</f>
        <v>珠海</v>
      </c>
      <c r="G29" s="103"/>
      <c r="H29" s="8" t="s">
        <v>53</v>
      </c>
      <c r="I29" s="7"/>
      <c r="J29" s="103" t="str">
        <f>J6</f>
        <v>医药B</v>
      </c>
      <c r="K29" s="104"/>
    </row>
    <row r="30" spans="1:11" ht="20.100000000000001" customHeight="1" x14ac:dyDescent="0.15">
      <c r="B30" s="6"/>
      <c r="C30" s="7"/>
      <c r="D30" s="8" t="s">
        <v>54</v>
      </c>
      <c r="E30" s="8"/>
      <c r="F30" s="103" t="str">
        <f>F7</f>
        <v>2019.01.21-27</v>
      </c>
      <c r="G30" s="103"/>
      <c r="H30" s="8" t="s">
        <v>55</v>
      </c>
      <c r="I30" s="22"/>
      <c r="J30" s="103" t="str">
        <f>J7</f>
        <v>2019.01.28</v>
      </c>
      <c r="K30" s="10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8" t="str">
        <f>J8</f>
        <v>HMJB-190122-MXM423</v>
      </c>
      <c r="K31" s="99"/>
    </row>
    <row r="32" spans="1:11" ht="20.100000000000001" customHeight="1" x14ac:dyDescent="0.15"/>
    <row r="33" spans="2:11" ht="20.100000000000001" customHeight="1" x14ac:dyDescent="0.15">
      <c r="B33" s="95"/>
      <c r="C33" s="95"/>
      <c r="D33" s="19" t="s">
        <v>73</v>
      </c>
      <c r="E33" s="95" t="s">
        <v>74</v>
      </c>
      <c r="F33" s="95"/>
      <c r="G33" s="17" t="s">
        <v>75</v>
      </c>
      <c r="H33" s="17" t="s">
        <v>76</v>
      </c>
      <c r="I33" s="100" t="s">
        <v>39</v>
      </c>
      <c r="J33" s="100"/>
      <c r="K33" s="28" t="s">
        <v>62</v>
      </c>
    </row>
    <row r="34" spans="2:11" ht="20.100000000000001" customHeight="1" x14ac:dyDescent="0.15">
      <c r="B34" s="95">
        <v>1</v>
      </c>
      <c r="C34" s="95"/>
      <c r="D34" s="20"/>
      <c r="E34" s="95"/>
      <c r="F34" s="95"/>
      <c r="G34" s="17"/>
      <c r="H34" s="17"/>
      <c r="I34" s="96"/>
      <c r="J34" s="97"/>
      <c r="K34" s="29"/>
    </row>
    <row r="35" spans="2:11" ht="20.100000000000001" customHeight="1" x14ac:dyDescent="0.15">
      <c r="B35" s="95">
        <v>2</v>
      </c>
      <c r="C35" s="95"/>
      <c r="D35" s="20"/>
      <c r="E35" s="95"/>
      <c r="F35" s="95"/>
      <c r="G35" s="17"/>
      <c r="H35" s="51"/>
      <c r="I35" s="96"/>
      <c r="J35" s="97"/>
      <c r="K35" s="29"/>
    </row>
    <row r="36" spans="2:11" ht="20.100000000000001" customHeight="1" x14ac:dyDescent="0.15">
      <c r="B36" s="95">
        <v>3</v>
      </c>
      <c r="C36" s="95"/>
      <c r="D36" s="20"/>
      <c r="E36" s="95"/>
      <c r="F36" s="95"/>
      <c r="G36" s="17">
        <v>0</v>
      </c>
      <c r="H36" s="51">
        <v>0</v>
      </c>
      <c r="I36" s="96">
        <f t="shared" ref="I36" si="0">G36*H36</f>
        <v>0</v>
      </c>
      <c r="J36" s="97"/>
      <c r="K36" s="29"/>
    </row>
    <row r="37" spans="2:11" ht="20.100000000000001" customHeight="1" x14ac:dyDescent="0.15">
      <c r="B37" s="87" t="s">
        <v>39</v>
      </c>
      <c r="C37" s="88"/>
      <c r="D37" s="88"/>
      <c r="E37" s="88"/>
      <c r="F37" s="89"/>
      <c r="G37" s="18"/>
      <c r="H37" s="18">
        <f>SUM(H19:H36)</f>
        <v>0</v>
      </c>
      <c r="I37" s="90">
        <f>SUM(I34:J36)</f>
        <v>0</v>
      </c>
      <c r="J37" s="91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2019-01-29T06:57:17Z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