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autoCompressPictures="0"/>
  <bookViews>
    <workbookView xWindow="640" yWindow="0" windowWidth="28160" windowHeight="172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7" i="1" l="1"/>
  <c r="H38" i="1"/>
  <c r="H21" i="1"/>
  <c r="H22" i="1"/>
  <c r="H23" i="1"/>
  <c r="H24" i="1"/>
  <c r="H25" i="1"/>
  <c r="H26" i="1"/>
  <c r="H27" i="1"/>
  <c r="H28" i="1"/>
  <c r="H14" i="1"/>
  <c r="H15" i="1"/>
  <c r="H16" i="1"/>
  <c r="H17" i="1"/>
  <c r="H18" i="1"/>
  <c r="H19" i="1"/>
  <c r="H20" i="1"/>
  <c r="E37" i="1"/>
  <c r="E38" i="1"/>
  <c r="E35" i="1"/>
  <c r="E36" i="1"/>
  <c r="E33" i="1"/>
  <c r="E34" i="1"/>
  <c r="E31" i="1"/>
  <c r="E32" i="1"/>
  <c r="E29" i="1"/>
  <c r="E30" i="1"/>
  <c r="E21" i="1"/>
  <c r="E28" i="1"/>
  <c r="E14" i="1"/>
  <c r="E20" i="1"/>
  <c r="E13" i="1"/>
  <c r="E10" i="1"/>
  <c r="E11" i="1"/>
  <c r="E8" i="1"/>
  <c r="E9" i="1"/>
  <c r="E39" i="1"/>
  <c r="A44" i="1"/>
  <c r="H35" i="1"/>
  <c r="H36" i="1"/>
  <c r="H33" i="1"/>
  <c r="H34" i="1"/>
  <c r="H31" i="1"/>
  <c r="H32" i="1"/>
  <c r="H29" i="1"/>
  <c r="H30" i="1"/>
  <c r="H13" i="1"/>
  <c r="H10" i="1"/>
  <c r="H11" i="1"/>
  <c r="H8" i="1"/>
  <c r="H9" i="1"/>
  <c r="H39" i="1"/>
  <c r="C44" i="1"/>
  <c r="I44" i="1"/>
  <c r="G38" i="1"/>
  <c r="G36" i="1"/>
  <c r="G34" i="1"/>
  <c r="G32" i="1"/>
  <c r="G30" i="1"/>
  <c r="G28" i="1"/>
  <c r="G20" i="1"/>
  <c r="G13" i="1"/>
  <c r="G11" i="1"/>
  <c r="G9" i="1"/>
  <c r="G39" i="1"/>
  <c r="G44" i="1"/>
  <c r="F38" i="1"/>
  <c r="F36" i="1"/>
  <c r="F34" i="1"/>
  <c r="F32" i="1"/>
  <c r="F30" i="1"/>
  <c r="F28" i="1"/>
  <c r="F20" i="1"/>
  <c r="F13" i="1"/>
  <c r="F11" i="1"/>
  <c r="F9" i="1"/>
  <c r="F39" i="1"/>
  <c r="E44" i="1"/>
  <c r="D38" i="1"/>
  <c r="D36" i="1"/>
  <c r="D34" i="1"/>
  <c r="D32" i="1"/>
  <c r="D30" i="1"/>
  <c r="D28" i="1"/>
  <c r="D20" i="1"/>
  <c r="D13" i="1"/>
  <c r="D11" i="1"/>
  <c r="D9" i="1"/>
  <c r="D39" i="1"/>
  <c r="C38" i="1"/>
  <c r="C36" i="1"/>
  <c r="C34" i="1"/>
  <c r="C32" i="1"/>
  <c r="C30" i="1"/>
  <c r="C28" i="1"/>
  <c r="C20" i="1"/>
  <c r="C13" i="1"/>
  <c r="C11" i="1"/>
  <c r="C9" i="1"/>
</calcChain>
</file>

<file path=xl/sharedStrings.xml><?xml version="1.0" encoding="utf-8"?>
<sst xmlns="http://schemas.openxmlformats.org/spreadsheetml/2006/main" count="66" uniqueCount="63">
  <si>
    <t>【借款报销单】</t>
  </si>
  <si>
    <t>团号：HMZA-190627-DDH686</t>
  </si>
  <si>
    <t>会议日期：2019-06-27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</si>
  <si>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</si>
  <si>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</si>
  <si>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</si>
  <si>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</si>
  <si>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</si>
  <si>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</si>
  <si>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</si>
  <si>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</si>
  <si>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</si>
  <si>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</si>
  <si>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</si>
  <si>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</si>
  <si>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</si>
  <si>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</si>
  <si>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</si>
  <si>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</si>
  <si>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</si>
  <si>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</si>
  <si>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</si>
  <si>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</si>
  <si>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</si>
  <si>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</si>
  <si>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</si>
  <si>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</si>
  <si>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鲜花采购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</si>
  <si>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</si>
  <si>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</si>
  <si>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</si>
  <si>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</si>
  <si>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</si>
  <si>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</si>
  <si>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</si>
  <si>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</si>
  <si>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</si>
  <si>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</si>
  <si>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</si>
  <si>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</si>
  <si>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</si>
  <si>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</si>
  <si>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</si>
  <si>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</si>
  <si>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</si>
  <si>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</si>
  <si>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</si>
  <si>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</si>
  <si>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</si>
  <si>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</si>
  <si>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</si>
  <si>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</si>
  <si>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</si>
  <si>
    <t>6月27日午餐</t>
    <phoneticPr fontId="8" type="noConversion"/>
  </si>
  <si>
    <t>打印机墨盒</t>
    <phoneticPr fontId="8" type="noConversion"/>
  </si>
  <si>
    <t>硬盘</t>
    <phoneticPr fontId="8" type="noConversion"/>
  </si>
  <si>
    <t>特种纸打印手卡</t>
    <phoneticPr fontId="8" type="noConversion"/>
  </si>
  <si>
    <t>特种纸打印画面</t>
    <phoneticPr fontId="8" type="noConversion"/>
  </si>
  <si>
    <t>打样打印</t>
    <phoneticPr fontId="8" type="noConversion"/>
  </si>
  <si>
    <t>需提供刷卡联、菜单（小票）
保安30人，兼职8人，礼仪4人，主持人1人，共计43人（2顿）</t>
    <phoneticPr fontId="8" type="noConversion"/>
  </si>
  <si>
    <t>6月26日午餐</t>
    <phoneticPr fontId="8" type="noConversion"/>
  </si>
  <si>
    <t>6月27日早餐</t>
    <phoneticPr fontId="8" type="noConversion"/>
  </si>
  <si>
    <t>6月27日午餐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</si>
</sst>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0" formatCode="#,##0.00_ "/>
    <numFmt numFmtId="181" formatCode="0.00_ "/>
    <numFmt numFmtId="182" formatCode="#,##0.00_);[Red]\(#,##0.00\)"/>
  </numFmts>
  <fonts count="9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scheme val="minor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82" fontId="0" fillId="0" borderId="0" xfId="0" applyNumberFormat="1" applyFill="1" applyAlignment="1">
      <alignment vertical="center"/>
    </xf>
    <xf numFmtId="181" fontId="3" fillId="4" borderId="2" xfId="0" applyNumberFormat="1" applyFont="1" applyFill="1" applyBorder="1" applyAlignment="1">
      <alignment horizontal="center" vertical="center"/>
    </xf>
    <xf numFmtId="181" fontId="3" fillId="5" borderId="2" xfId="0" applyNumberFormat="1" applyFont="1" applyFill="1" applyBorder="1" applyAlignment="1">
      <alignment horizontal="center" vertical="center"/>
    </xf>
    <xf numFmtId="182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82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82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82" fontId="0" fillId="0" borderId="3" xfId="0" applyNumberFormat="1" applyFill="1" applyBorder="1" applyAlignment="1">
      <alignment horizontal="center" vertical="center"/>
    </xf>
    <xf numFmtId="182" fontId="0" fillId="0" borderId="2" xfId="0" applyNumberForma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1" applyFont="1" applyAlignment="1">
      <alignment vertical="center"/>
    </xf>
    <xf numFmtId="0" fontId="1" fillId="7" borderId="2" xfId="0" applyFont="1" applyFill="1" applyBorder="1" applyAlignment="1">
      <alignment vertical="center"/>
    </xf>
    <xf numFmtId="182" fontId="0" fillId="0" borderId="2" xfId="0" applyNumberFormat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81" fontId="5" fillId="0" borderId="2" xfId="0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81" fontId="3" fillId="4" borderId="2" xfId="0" applyNumberFormat="1" applyFont="1" applyFill="1" applyBorder="1" applyAlignment="1">
      <alignment horizontal="center" vertical="center"/>
    </xf>
    <xf numFmtId="181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80" fontId="5" fillId="6" borderId="6" xfId="0" applyNumberFormat="1" applyFont="1" applyFill="1" applyBorder="1" applyAlignment="1">
      <alignment horizontal="center" vertical="center"/>
    </xf>
    <xf numFmtId="180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82" fontId="0" fillId="0" borderId="3" xfId="0" applyNumberFormat="1" applyFill="1" applyBorder="1" applyAlignment="1">
      <alignment horizontal="center" vertical="center"/>
    </xf>
    <xf numFmtId="182" fontId="0" fillId="0" borderId="4" xfId="0" applyNumberFormat="1" applyFill="1" applyBorder="1" applyAlignment="1">
      <alignment horizontal="center" vertical="center"/>
    </xf>
    <xf numFmtId="182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 wrapText="1"/>
    </xf>
    <xf numFmtId="182" fontId="0" fillId="0" borderId="5" xfId="0" applyNumberFormat="1" applyFill="1" applyBorder="1" applyAlignment="1">
      <alignment horizontal="center" vertical="center"/>
    </xf>
  </cellXfs>
  <cellStyles count="2">
    <cellStyle name="常规 3" xfId="1"/>
    <cellStyle name="普通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7"/>
  <sheetViews>
    <sheetView tabSelected="1" topLeftCell="A7" workbookViewId="0">
      <selection activeCell="C14" sqref="C14:C19"/>
    </sheetView>
  </sheetViews>
  <sheetFormatPr baseColWidth="10" defaultColWidth="9" defaultRowHeight="21" customHeight="1" x14ac:dyDescent="0"/>
  <cols>
    <col min="1" max="1" width="9" style="3"/>
    <col min="2" max="2" width="16.6640625" style="1" bestFit="1" customWidth="1"/>
    <col min="3" max="3" width="8.5" style="4" bestFit="1" customWidth="1"/>
    <col min="4" max="4" width="9" style="1"/>
    <col min="5" max="5" width="9.83203125" style="1" bestFit="1" customWidth="1"/>
    <col min="6" max="6" width="13.6640625" style="1" customWidth="1"/>
    <col min="7" max="7" width="9.83203125" style="1" bestFit="1" customWidth="1"/>
    <col min="8" max="8" width="12.5" style="1" customWidth="1"/>
    <col min="9" max="9" width="24.83203125" style="1" customWidth="1"/>
    <col min="10" max="10" width="39.5" style="1" customWidth="1"/>
    <col min="11" max="16384" width="9" style="1"/>
  </cols>
  <sheetData>
    <row r="2" spans="1:12" ht="21" customHeight="1">
      <c r="C2" s="28" t="s">
        <v>0</v>
      </c>
      <c r="D2" s="28"/>
      <c r="E2" s="28"/>
      <c r="F2" s="28"/>
      <c r="G2" s="28"/>
      <c r="H2" s="28"/>
      <c r="I2" s="22"/>
      <c r="J2" s="22"/>
      <c r="K2" s="22"/>
      <c r="L2" s="22"/>
    </row>
    <row r="4" spans="1:12" ht="21" customHeight="1">
      <c r="G4" s="40" t="s">
        <v>1</v>
      </c>
      <c r="H4" s="40"/>
      <c r="I4" s="40"/>
      <c r="J4" s="40" t="s">
        <v>2</v>
      </c>
    </row>
    <row r="5" spans="1:12" ht="21" customHeight="1">
      <c r="G5" s="49"/>
      <c r="H5" s="49"/>
      <c r="I5" s="49"/>
      <c r="J5" s="49"/>
    </row>
    <row r="6" spans="1:12" ht="21" customHeight="1">
      <c r="A6" s="36" t="s">
        <v>3</v>
      </c>
      <c r="B6" s="41" t="s">
        <v>4</v>
      </c>
      <c r="C6" s="29" t="s">
        <v>5</v>
      </c>
      <c r="D6" s="29"/>
      <c r="E6" s="29"/>
      <c r="F6" s="30" t="s">
        <v>6</v>
      </c>
      <c r="G6" s="30"/>
      <c r="H6" s="30"/>
      <c r="I6" s="30"/>
      <c r="J6" s="41" t="s">
        <v>7</v>
      </c>
    </row>
    <row r="7" spans="1:12" ht="21" customHeight="1">
      <c r="A7" s="36"/>
      <c r="B7" s="41"/>
      <c r="C7" s="7" t="s">
        <v>8</v>
      </c>
      <c r="D7" s="8" t="s">
        <v>9</v>
      </c>
      <c r="E7" s="5" t="s">
        <v>10</v>
      </c>
      <c r="F7" s="6" t="s">
        <v>11</v>
      </c>
      <c r="G7" s="6" t="s">
        <v>12</v>
      </c>
      <c r="H7" s="6" t="s">
        <v>13</v>
      </c>
      <c r="I7" s="6" t="s">
        <v>14</v>
      </c>
      <c r="J7" s="41"/>
    </row>
    <row r="8" spans="1:12" ht="21" customHeight="1">
      <c r="A8" s="9">
        <v>1</v>
      </c>
      <c r="B8" s="17" t="s">
        <v>15</v>
      </c>
      <c r="C8" s="11">
        <v>0</v>
      </c>
      <c r="D8" s="12"/>
      <c r="E8" s="11">
        <f>C8*D8</f>
        <v>0</v>
      </c>
      <c r="F8" s="11">
        <v>0</v>
      </c>
      <c r="G8" s="11">
        <v>0</v>
      </c>
      <c r="H8" s="11">
        <f t="shared" ref="H8" si="0">F8+G8</f>
        <v>0</v>
      </c>
      <c r="I8" s="20"/>
      <c r="J8" s="50" t="s">
        <v>16</v>
      </c>
    </row>
    <row r="9" spans="1:12" s="2" customFormat="1" ht="21" customHeight="1">
      <c r="A9" s="13"/>
      <c r="B9" s="14" t="s">
        <v>17</v>
      </c>
      <c r="C9" s="15">
        <f>SUM(C8)</f>
        <v>0</v>
      </c>
      <c r="D9" s="15">
        <f>SUM(D8)</f>
        <v>0</v>
      </c>
      <c r="E9" s="15">
        <f>SUM(E8)</f>
        <v>0</v>
      </c>
      <c r="F9" s="15">
        <f>SUM(F8)</f>
        <v>0</v>
      </c>
      <c r="G9" s="15">
        <f>SUM(G8)</f>
        <v>0</v>
      </c>
      <c r="H9" s="15">
        <f>SUM(H8)</f>
        <v>0</v>
      </c>
      <c r="I9" s="23"/>
      <c r="J9" s="52"/>
    </row>
    <row r="10" spans="1:12" ht="21" customHeight="1">
      <c r="A10" s="16">
        <v>2</v>
      </c>
      <c r="B10" s="17" t="s">
        <v>18</v>
      </c>
      <c r="C10" s="18">
        <v>0</v>
      </c>
      <c r="D10" s="16"/>
      <c r="E10" s="18">
        <f>C10*D10</f>
        <v>0</v>
      </c>
      <c r="F10" s="11">
        <v>0</v>
      </c>
      <c r="G10" s="11">
        <v>0</v>
      </c>
      <c r="H10" s="11">
        <f t="shared" ref="H10" si="1">F10+G10</f>
        <v>0</v>
      </c>
      <c r="I10" s="20"/>
      <c r="J10" s="50" t="s">
        <v>19</v>
      </c>
    </row>
    <row r="11" spans="1:12" s="2" customFormat="1" ht="21" customHeight="1">
      <c r="A11" s="13"/>
      <c r="B11" s="14" t="s">
        <v>20</v>
      </c>
      <c r="C11" s="15">
        <f>SUM(C10)</f>
        <v>0</v>
      </c>
      <c r="D11" s="15">
        <f>SUM(D10)</f>
        <v>0</v>
      </c>
      <c r="E11" s="15">
        <f>SUM(E10)</f>
        <v>0</v>
      </c>
      <c r="F11" s="15">
        <f>SUM(F10:F10)</f>
        <v>0</v>
      </c>
      <c r="G11" s="15">
        <f>SUM(G10:G10)</f>
        <v>0</v>
      </c>
      <c r="H11" s="15">
        <f>SUM(H10:H10)</f>
        <v>0</v>
      </c>
      <c r="I11" s="23"/>
      <c r="J11" s="52"/>
    </row>
    <row r="12" spans="1:12" ht="21" customHeight="1">
      <c r="A12" s="9">
        <v>3</v>
      </c>
      <c r="B12" s="10" t="s">
        <v>21</v>
      </c>
      <c r="C12" s="19"/>
      <c r="D12" s="20"/>
      <c r="E12" s="19"/>
      <c r="F12" s="11">
        <v>0</v>
      </c>
      <c r="G12" s="11">
        <v>0</v>
      </c>
      <c r="H12" s="11"/>
      <c r="I12" s="20"/>
      <c r="J12" s="53" t="s">
        <v>22</v>
      </c>
    </row>
    <row r="13" spans="1:12" s="2" customFormat="1" ht="21" customHeight="1">
      <c r="A13" s="13"/>
      <c r="B13" s="14" t="s">
        <v>23</v>
      </c>
      <c r="C13" s="15">
        <f>SUM(C12:C12)</f>
        <v>0</v>
      </c>
      <c r="D13" s="15">
        <f>SUM(D12)</f>
        <v>0</v>
      </c>
      <c r="E13" s="15">
        <f>SUM(E12:E12)</f>
        <v>0</v>
      </c>
      <c r="F13" s="15">
        <f>SUM(F12)</f>
        <v>0</v>
      </c>
      <c r="G13" s="15">
        <f>SUM(G12)</f>
        <v>0</v>
      </c>
      <c r="H13" s="15">
        <f>SUM(H12)</f>
        <v>0</v>
      </c>
      <c r="I13" s="23"/>
      <c r="J13" s="55"/>
    </row>
    <row r="14" spans="1:12" ht="14">
      <c r="A14" s="37">
        <v>4</v>
      </c>
      <c r="B14" s="42" t="s">
        <v>24</v>
      </c>
      <c r="C14" s="45">
        <v>30</v>
      </c>
      <c r="D14" s="45">
        <v>60</v>
      </c>
      <c r="E14" s="45">
        <f>C14*D14</f>
        <v>1800</v>
      </c>
      <c r="F14" s="11">
        <v>259</v>
      </c>
      <c r="G14" s="11">
        <v>0</v>
      </c>
      <c r="H14" s="11">
        <f t="shared" ref="H14:H17" si="2">G14+F14</f>
        <v>259</v>
      </c>
      <c r="I14" s="58" t="s">
        <v>60</v>
      </c>
      <c r="J14" s="50" t="s">
        <v>59</v>
      </c>
    </row>
    <row r="15" spans="1:12" ht="14">
      <c r="A15" s="39"/>
      <c r="B15" s="44"/>
      <c r="C15" s="59"/>
      <c r="D15" s="59"/>
      <c r="E15" s="59"/>
      <c r="F15" s="11">
        <v>280</v>
      </c>
      <c r="G15" s="11">
        <v>0</v>
      </c>
      <c r="H15" s="11">
        <f t="shared" si="2"/>
        <v>280</v>
      </c>
      <c r="I15" s="58" t="s">
        <v>60</v>
      </c>
      <c r="J15" s="54"/>
    </row>
    <row r="16" spans="1:12" ht="14">
      <c r="A16" s="39"/>
      <c r="B16" s="44"/>
      <c r="C16" s="59"/>
      <c r="D16" s="59"/>
      <c r="E16" s="59"/>
      <c r="F16" s="11">
        <v>167</v>
      </c>
      <c r="G16" s="11">
        <v>0</v>
      </c>
      <c r="H16" s="11">
        <f t="shared" ref="H16" si="3">G16+F16</f>
        <v>167</v>
      </c>
      <c r="I16" s="58" t="s">
        <v>61</v>
      </c>
      <c r="J16" s="54"/>
    </row>
    <row r="17" spans="1:10" ht="14">
      <c r="A17" s="39"/>
      <c r="B17" s="44"/>
      <c r="C17" s="59"/>
      <c r="D17" s="59"/>
      <c r="E17" s="59"/>
      <c r="F17" s="11">
        <v>735</v>
      </c>
      <c r="G17" s="11">
        <v>0</v>
      </c>
      <c r="H17" s="11">
        <f t="shared" si="2"/>
        <v>735</v>
      </c>
      <c r="I17" s="58" t="s">
        <v>53</v>
      </c>
      <c r="J17" s="54"/>
    </row>
    <row r="18" spans="1:10" ht="14">
      <c r="A18" s="39"/>
      <c r="B18" s="44"/>
      <c r="C18" s="59"/>
      <c r="D18" s="59"/>
      <c r="E18" s="59"/>
      <c r="F18" s="11">
        <v>175</v>
      </c>
      <c r="G18" s="11">
        <v>0</v>
      </c>
      <c r="H18" s="11">
        <f t="shared" ref="H18:H19" si="4">G18+F18</f>
        <v>175</v>
      </c>
      <c r="I18" s="58" t="s">
        <v>62</v>
      </c>
      <c r="J18" s="54"/>
    </row>
    <row r="19" spans="1:10" ht="14">
      <c r="A19" s="38"/>
      <c r="B19" s="43"/>
      <c r="C19" s="46"/>
      <c r="D19" s="46"/>
      <c r="E19" s="46"/>
      <c r="F19" s="11">
        <v>570</v>
      </c>
      <c r="G19" s="11">
        <v>0</v>
      </c>
      <c r="H19" s="11">
        <f t="shared" si="4"/>
        <v>570</v>
      </c>
      <c r="I19" s="58" t="s">
        <v>53</v>
      </c>
      <c r="J19" s="54"/>
    </row>
    <row r="20" spans="1:10" s="2" customFormat="1" ht="21" customHeight="1">
      <c r="A20" s="13"/>
      <c r="B20" s="14" t="s">
        <v>25</v>
      </c>
      <c r="C20" s="15">
        <f>SUM(C14)</f>
        <v>30</v>
      </c>
      <c r="D20" s="15">
        <f>SUM(D14)</f>
        <v>60</v>
      </c>
      <c r="E20" s="15">
        <f>SUM(E14)</f>
        <v>1800</v>
      </c>
      <c r="F20" s="15" t="e">
        <f>SUM(#REF!)</f>
        <v>#REF!</v>
      </c>
      <c r="G20" s="15" t="e">
        <f>SUM(#REF!)</f>
        <v>#REF!</v>
      </c>
      <c r="H20" s="15">
        <f>SUM(H14:H19)</f>
        <v>2186</v>
      </c>
      <c r="I20" s="23"/>
      <c r="J20" s="55"/>
    </row>
    <row r="21" spans="1:10" ht="21" customHeight="1">
      <c r="A21" s="37">
        <v>5</v>
      </c>
      <c r="B21" s="42" t="s">
        <v>26</v>
      </c>
      <c r="C21" s="11">
        <v>320</v>
      </c>
      <c r="D21" s="11">
        <v>10</v>
      </c>
      <c r="E21" s="11">
        <f>C21*D21</f>
        <v>3200</v>
      </c>
      <c r="F21" s="11">
        <v>288</v>
      </c>
      <c r="G21" s="11">
        <v>0</v>
      </c>
      <c r="H21" s="11">
        <f t="shared" ref="H21:H27" si="5">G21+F21</f>
        <v>288</v>
      </c>
      <c r="I21" s="24" t="s">
        <v>27</v>
      </c>
      <c r="J21" s="50" t="s">
        <v>28</v>
      </c>
    </row>
    <row r="22" spans="1:10" ht="21" customHeight="1">
      <c r="A22" s="39"/>
      <c r="B22" s="44"/>
      <c r="C22" s="11"/>
      <c r="D22" s="11"/>
      <c r="E22" s="11"/>
      <c r="F22" s="11">
        <v>353</v>
      </c>
      <c r="G22" s="11">
        <v>0</v>
      </c>
      <c r="H22" s="11">
        <f t="shared" si="5"/>
        <v>353</v>
      </c>
      <c r="I22" s="24" t="s">
        <v>54</v>
      </c>
      <c r="J22" s="51"/>
    </row>
    <row r="23" spans="1:10" ht="21" customHeight="1">
      <c r="A23" s="39"/>
      <c r="B23" s="44"/>
      <c r="C23" s="11"/>
      <c r="D23" s="11"/>
      <c r="E23" s="11"/>
      <c r="F23" s="11">
        <v>359</v>
      </c>
      <c r="G23" s="11">
        <v>0</v>
      </c>
      <c r="H23" s="11">
        <f t="shared" si="5"/>
        <v>359</v>
      </c>
      <c r="I23" s="24" t="s">
        <v>55</v>
      </c>
      <c r="J23" s="51"/>
    </row>
    <row r="24" spans="1:10" ht="21" customHeight="1">
      <c r="A24" s="39"/>
      <c r="B24" s="44"/>
      <c r="C24" s="11"/>
      <c r="D24" s="11"/>
      <c r="E24" s="11"/>
      <c r="F24" s="11">
        <v>200</v>
      </c>
      <c r="G24" s="11">
        <v>0</v>
      </c>
      <c r="H24" s="11">
        <f t="shared" si="5"/>
        <v>200</v>
      </c>
      <c r="I24" s="24" t="s">
        <v>56</v>
      </c>
      <c r="J24" s="51"/>
    </row>
    <row r="25" spans="1:10" ht="21" customHeight="1">
      <c r="A25" s="39"/>
      <c r="B25" s="44"/>
      <c r="C25" s="11"/>
      <c r="D25" s="11"/>
      <c r="E25" s="11"/>
      <c r="F25" s="11">
        <v>201</v>
      </c>
      <c r="G25" s="11">
        <v>0</v>
      </c>
      <c r="H25" s="11">
        <f t="shared" si="5"/>
        <v>201</v>
      </c>
      <c r="I25" s="24" t="s">
        <v>57</v>
      </c>
      <c r="J25" s="51"/>
    </row>
    <row r="26" spans="1:10" ht="21" customHeight="1">
      <c r="A26" s="39"/>
      <c r="B26" s="44"/>
      <c r="C26" s="11"/>
      <c r="D26" s="11"/>
      <c r="E26" s="11"/>
      <c r="F26" s="11">
        <v>15</v>
      </c>
      <c r="G26" s="11">
        <v>0</v>
      </c>
      <c r="H26" s="11">
        <f t="shared" si="5"/>
        <v>15</v>
      </c>
      <c r="I26" s="24" t="s">
        <v>58</v>
      </c>
      <c r="J26" s="51"/>
    </row>
    <row r="27" spans="1:10" ht="21" customHeight="1">
      <c r="A27" s="39"/>
      <c r="B27" s="44"/>
      <c r="C27" s="11"/>
      <c r="D27" s="11"/>
      <c r="E27" s="11"/>
      <c r="F27" s="11">
        <v>50</v>
      </c>
      <c r="G27" s="11">
        <v>0</v>
      </c>
      <c r="H27" s="11">
        <f t="shared" si="5"/>
        <v>50</v>
      </c>
      <c r="I27" s="24" t="s">
        <v>58</v>
      </c>
      <c r="J27" s="51"/>
    </row>
    <row r="28" spans="1:10" s="2" customFormat="1" ht="21" customHeight="1">
      <c r="A28" s="13"/>
      <c r="B28" s="14" t="s">
        <v>29</v>
      </c>
      <c r="C28" s="15">
        <f>SUM(C21:C27)</f>
        <v>320</v>
      </c>
      <c r="D28" s="15">
        <f>SUM(D21)</f>
        <v>10</v>
      </c>
      <c r="E28" s="15">
        <f>SUM(E21:E27)</f>
        <v>3200</v>
      </c>
      <c r="F28" s="15">
        <f>SUM(F21:F27)</f>
        <v>1466</v>
      </c>
      <c r="G28" s="15">
        <f>SUM(G21:G22)</f>
        <v>0</v>
      </c>
      <c r="H28" s="15">
        <f>SUM(H21:H27)</f>
        <v>1466</v>
      </c>
      <c r="I28" s="23"/>
      <c r="J28" s="52"/>
    </row>
    <row r="29" spans="1:10" ht="21" customHeight="1">
      <c r="A29" s="9">
        <v>6</v>
      </c>
      <c r="B29" s="10" t="s">
        <v>30</v>
      </c>
      <c r="C29" s="11">
        <v>0</v>
      </c>
      <c r="D29" s="12"/>
      <c r="E29" s="11">
        <f>C29*D29</f>
        <v>0</v>
      </c>
      <c r="F29" s="11">
        <v>0</v>
      </c>
      <c r="G29" s="11">
        <v>0</v>
      </c>
      <c r="H29" s="11">
        <f t="shared" ref="H29" si="6">F29+G29</f>
        <v>0</v>
      </c>
      <c r="I29" s="20"/>
      <c r="J29" s="50" t="s">
        <v>31</v>
      </c>
    </row>
    <row r="30" spans="1:10" s="2" customFormat="1" ht="21" customHeight="1">
      <c r="A30" s="13"/>
      <c r="B30" s="14" t="s">
        <v>32</v>
      </c>
      <c r="C30" s="15">
        <f>SUM(C29)</f>
        <v>0</v>
      </c>
      <c r="D30" s="15">
        <f>SUM(D29)</f>
        <v>0</v>
      </c>
      <c r="E30" s="15">
        <f>SUM(E29)</f>
        <v>0</v>
      </c>
      <c r="F30" s="15">
        <f>SUM(F29)</f>
        <v>0</v>
      </c>
      <c r="G30" s="15">
        <f>SUM(G29)</f>
        <v>0</v>
      </c>
      <c r="H30" s="15">
        <f>SUM(H29)</f>
        <v>0</v>
      </c>
      <c r="I30" s="23"/>
      <c r="J30" s="55"/>
    </row>
    <row r="31" spans="1:10" ht="21" customHeight="1">
      <c r="A31" s="9">
        <v>7</v>
      </c>
      <c r="B31" s="10" t="s">
        <v>33</v>
      </c>
      <c r="C31" s="11">
        <v>0</v>
      </c>
      <c r="D31" s="12"/>
      <c r="E31" s="11">
        <f>C31*D31</f>
        <v>0</v>
      </c>
      <c r="F31" s="11">
        <v>0</v>
      </c>
      <c r="G31" s="11">
        <v>0</v>
      </c>
      <c r="H31" s="11">
        <f t="shared" ref="H31" si="7">F31+G31</f>
        <v>0</v>
      </c>
      <c r="I31" s="20"/>
      <c r="J31" s="56"/>
    </row>
    <row r="32" spans="1:10" s="2" customFormat="1" ht="21" customHeight="1">
      <c r="A32" s="13"/>
      <c r="B32" s="14" t="s">
        <v>34</v>
      </c>
      <c r="C32" s="15">
        <f>SUM(C31)</f>
        <v>0</v>
      </c>
      <c r="D32" s="15">
        <f>SUM(D31)</f>
        <v>0</v>
      </c>
      <c r="E32" s="15">
        <f>SUM(E31)</f>
        <v>0</v>
      </c>
      <c r="F32" s="15">
        <f>SUM(F31)</f>
        <v>0</v>
      </c>
      <c r="G32" s="15">
        <f>SUM(G31)</f>
        <v>0</v>
      </c>
      <c r="H32" s="15">
        <f>SUM(H31)</f>
        <v>0</v>
      </c>
      <c r="I32" s="23"/>
      <c r="J32" s="57"/>
    </row>
    <row r="33" spans="1:10" ht="21" customHeight="1">
      <c r="A33" s="9">
        <v>8</v>
      </c>
      <c r="B33" s="10" t="s">
        <v>35</v>
      </c>
      <c r="C33" s="11">
        <v>0</v>
      </c>
      <c r="D33" s="12"/>
      <c r="E33" s="11">
        <f>C33*D33</f>
        <v>0</v>
      </c>
      <c r="F33" s="11">
        <v>0</v>
      </c>
      <c r="G33" s="11">
        <v>0</v>
      </c>
      <c r="H33" s="11">
        <f t="shared" ref="H33:H35" si="8">F33+G33</f>
        <v>0</v>
      </c>
      <c r="I33" s="20"/>
      <c r="J33" s="53" t="s">
        <v>36</v>
      </c>
    </row>
    <row r="34" spans="1:10" s="2" customFormat="1" ht="21" customHeight="1">
      <c r="A34" s="13"/>
      <c r="B34" s="14" t="s">
        <v>37</v>
      </c>
      <c r="C34" s="15">
        <f>SUM(C33)</f>
        <v>0</v>
      </c>
      <c r="D34" s="15">
        <f>SUM(D33)</f>
        <v>0</v>
      </c>
      <c r="E34" s="15">
        <f>SUM(E33)</f>
        <v>0</v>
      </c>
      <c r="F34" s="15">
        <f>SUM(F33)</f>
        <v>0</v>
      </c>
      <c r="G34" s="15">
        <f>SUM(G33)</f>
        <v>0</v>
      </c>
      <c r="H34" s="15">
        <f>SUM(H33)</f>
        <v>0</v>
      </c>
      <c r="I34" s="23"/>
      <c r="J34" s="55"/>
    </row>
    <row r="35" spans="1:10" ht="21" customHeight="1">
      <c r="A35" s="9">
        <v>9</v>
      </c>
      <c r="B35" s="10" t="s">
        <v>38</v>
      </c>
      <c r="C35" s="11">
        <v>0</v>
      </c>
      <c r="D35" s="12"/>
      <c r="E35" s="11">
        <f>C35*D35</f>
        <v>0</v>
      </c>
      <c r="F35" s="11">
        <v>0</v>
      </c>
      <c r="G35" s="11">
        <v>0</v>
      </c>
      <c r="H35" s="11">
        <f t="shared" si="8"/>
        <v>0</v>
      </c>
      <c r="I35" s="20"/>
      <c r="J35" s="50" t="s">
        <v>39</v>
      </c>
    </row>
    <row r="36" spans="1:10" s="2" customFormat="1" ht="21" customHeight="1">
      <c r="A36" s="13"/>
      <c r="B36" s="14" t="s">
        <v>40</v>
      </c>
      <c r="C36" s="15">
        <f>SUM(C35)</f>
        <v>0</v>
      </c>
      <c r="D36" s="15">
        <f>SUM(D35)</f>
        <v>0</v>
      </c>
      <c r="E36" s="15">
        <f>SUM(E35)</f>
        <v>0</v>
      </c>
      <c r="F36" s="15">
        <f>SUM(F35)</f>
        <v>0</v>
      </c>
      <c r="G36" s="15">
        <f>SUM(G35)</f>
        <v>0</v>
      </c>
      <c r="H36" s="15">
        <f>SUM(H35)</f>
        <v>0</v>
      </c>
      <c r="I36" s="23"/>
      <c r="J36" s="52"/>
    </row>
    <row r="37" spans="1:10" ht="21" customHeight="1">
      <c r="A37" s="16">
        <v>10</v>
      </c>
      <c r="B37" s="16" t="s">
        <v>41</v>
      </c>
      <c r="C37" s="11">
        <v>0</v>
      </c>
      <c r="D37" s="11">
        <v>0</v>
      </c>
      <c r="E37" s="11">
        <f t="shared" ref="E37" si="9">C37+D37</f>
        <v>0</v>
      </c>
      <c r="F37" s="11">
        <v>0</v>
      </c>
      <c r="G37" s="11">
        <v>0</v>
      </c>
      <c r="H37" s="11">
        <f t="shared" ref="H37" si="10">F37+G37</f>
        <v>0</v>
      </c>
      <c r="I37" s="20"/>
      <c r="J37" s="56"/>
    </row>
    <row r="38" spans="1:10" s="2" customFormat="1" ht="21" customHeight="1">
      <c r="A38" s="13"/>
      <c r="B38" s="14" t="s">
        <v>42</v>
      </c>
      <c r="C38" s="15">
        <f>SUM(C37)</f>
        <v>0</v>
      </c>
      <c r="D38" s="15">
        <f>SUM(D37)</f>
        <v>0</v>
      </c>
      <c r="E38" s="15">
        <f>SUM(E37)</f>
        <v>0</v>
      </c>
      <c r="F38" s="15">
        <f>SUM(F37)</f>
        <v>0</v>
      </c>
      <c r="G38" s="15">
        <f>SUM(G37)</f>
        <v>0</v>
      </c>
      <c r="H38" s="15">
        <f>SUM(H37:H37)</f>
        <v>0</v>
      </c>
      <c r="I38" s="23"/>
      <c r="J38" s="57"/>
    </row>
    <row r="39" spans="1:10" ht="21" customHeight="1">
      <c r="A39" s="13"/>
      <c r="B39" s="14" t="s">
        <v>43</v>
      </c>
      <c r="C39" s="15"/>
      <c r="D39" s="15">
        <f>SUM(D38,D36,D34,D32,D30,D28,D20,D13,D11,D9)</f>
        <v>70</v>
      </c>
      <c r="E39" s="15">
        <f>E38+E36+E34+E32+E30+E28+E20+E13+E11+E9</f>
        <v>5000</v>
      </c>
      <c r="F39" s="15" t="e">
        <f>SUM(F38,F36,F34,F32,F30,F28,F20,F13,F11,F9)</f>
        <v>#REF!</v>
      </c>
      <c r="G39" s="15" t="e">
        <f>SUM(G38,G36,G34,G32,G30,G28,G20,G13,G11,G9)</f>
        <v>#REF!</v>
      </c>
      <c r="H39" s="15">
        <f>SUM(H38,H36,H34,H32,H30,H28,H20,H13,H11,H9)</f>
        <v>3652</v>
      </c>
      <c r="I39" s="23"/>
      <c r="J39" s="25"/>
    </row>
    <row r="43" spans="1:10" ht="21" customHeight="1">
      <c r="A43" s="31" t="s">
        <v>44</v>
      </c>
      <c r="B43" s="32"/>
      <c r="C43" s="33" t="s">
        <v>45</v>
      </c>
      <c r="D43" s="33"/>
      <c r="E43" s="33" t="s">
        <v>46</v>
      </c>
      <c r="F43" s="33"/>
      <c r="G43" s="33" t="s">
        <v>47</v>
      </c>
      <c r="H43" s="33"/>
      <c r="I43" s="26" t="s">
        <v>48</v>
      </c>
    </row>
    <row r="44" spans="1:10" ht="21" customHeight="1">
      <c r="A44" s="34">
        <f>E39</f>
        <v>5000</v>
      </c>
      <c r="B44" s="35"/>
      <c r="C44" s="35">
        <f>H39</f>
        <v>3652</v>
      </c>
      <c r="D44" s="35"/>
      <c r="E44" s="35" t="e">
        <f>F39</f>
        <v>#REF!</v>
      </c>
      <c r="F44" s="35"/>
      <c r="G44" s="35" t="e">
        <f>G39</f>
        <v>#REF!</v>
      </c>
      <c r="H44" s="35"/>
      <c r="I44" s="27">
        <f>A44-C44</f>
        <v>1348</v>
      </c>
    </row>
    <row r="46" spans="1:10" ht="21" customHeight="1">
      <c r="A46" s="40" t="s">
        <v>49</v>
      </c>
      <c r="B46" s="21"/>
      <c r="C46" s="47" t="s">
        <v>50</v>
      </c>
      <c r="D46" s="21"/>
      <c r="E46" s="48" t="s">
        <v>51</v>
      </c>
      <c r="F46" s="21"/>
      <c r="G46" s="48" t="s">
        <v>52</v>
      </c>
    </row>
    <row r="47" spans="1:10" ht="21" customHeight="1">
      <c r="A47" s="40"/>
      <c r="B47" s="21"/>
      <c r="C47" s="47"/>
      <c r="D47" s="21"/>
      <c r="E47" s="48"/>
      <c r="F47" s="21"/>
      <c r="G47" s="48"/>
    </row>
  </sheetData>
  <mergeCells count="37">
    <mergeCell ref="G4:I5"/>
    <mergeCell ref="B14:B19"/>
    <mergeCell ref="C14:C19"/>
    <mergeCell ref="D14:D19"/>
    <mergeCell ref="E14:E19"/>
    <mergeCell ref="E46:E47"/>
    <mergeCell ref="G46:G47"/>
    <mergeCell ref="J4:J5"/>
    <mergeCell ref="J6:J7"/>
    <mergeCell ref="J8:J9"/>
    <mergeCell ref="J10:J11"/>
    <mergeCell ref="J12:J13"/>
    <mergeCell ref="J14:J20"/>
    <mergeCell ref="J21:J28"/>
    <mergeCell ref="J29:J30"/>
    <mergeCell ref="J31:J32"/>
    <mergeCell ref="J33:J34"/>
    <mergeCell ref="J35:J36"/>
    <mergeCell ref="J37:J38"/>
    <mergeCell ref="C46:C47"/>
    <mergeCell ref="A46:A47"/>
    <mergeCell ref="B6:B7"/>
    <mergeCell ref="B21:B27"/>
    <mergeCell ref="A14:A19"/>
    <mergeCell ref="A44:B44"/>
    <mergeCell ref="C44:D44"/>
    <mergeCell ref="E44:F44"/>
    <mergeCell ref="G44:H44"/>
    <mergeCell ref="A6:A7"/>
    <mergeCell ref="A21:A27"/>
    <mergeCell ref="C2:H2"/>
    <mergeCell ref="C6:E6"/>
    <mergeCell ref="F6:I6"/>
    <mergeCell ref="A43:B43"/>
    <mergeCell ref="C43:D43"/>
    <mergeCell ref="E43:F43"/>
    <mergeCell ref="G43:H43"/>
  </mergeCells>
  <phoneticPr fontId="8" type="noConversion"/>
  <pageMargins left="0.75000000000000011" right="0.75000000000000011" top="1" bottom="1" header="0.5" footer="0.5"/>
  <pageSetup paperSize="9" scale="50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hyhan</dc:creator>
  <cp:lastModifiedBy>张 蓉蓉</cp:lastModifiedBy>
  <cp:lastPrinted>2019-07-17T13:02:05Z</cp:lastPrinted>
  <dcterms:created xsi:type="dcterms:W3CDTF">2019-03-28T11:51:00Z</dcterms:created>
  <dcterms:modified xsi:type="dcterms:W3CDTF">2019-07-17T13:02:10Z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