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  <sheet name="Sheet2" sheetId="2" r:id="rId2"/>
  </sheets>
  <definedNames>
    <definedName name="_xlnm._FilterDatabase" localSheetId="0" hidden="1">Sheet1!$A$8:$I$29</definedName>
  </definedNames>
  <calcPr calcId="144525"/>
</workbook>
</file>

<file path=xl/sharedStrings.xml><?xml version="1.0" encoding="utf-8"?>
<sst xmlns="http://schemas.openxmlformats.org/spreadsheetml/2006/main" count="179" uniqueCount="88">
  <si>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</si>
  <si>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</si>
  <si>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</si>
  <si>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</si>
  <si>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</si>
  <si>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</si>
  <si>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</si>
  <si>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</si>
  <si>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</si>
  <si>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</si>
  <si>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出票费</t>
  </si>
  <si>
    <t>票号</t>
  </si>
  <si>
    <t>出票系统</t>
  </si>
  <si>
    <t>行程单</t>
  </si>
  <si>
    <t>常勇</t>
  </si>
  <si>
    <t>KV020J</t>
  </si>
  <si>
    <t>CZ6998 M   TU25JUL  SHAKHG HK2   0900 1725
CZ6997 Y   MO31JUL  KHGSHA HK2   1305 2110</t>
  </si>
  <si>
    <t>784-9349019089</t>
  </si>
  <si>
    <t>Y</t>
  </si>
  <si>
    <t>侯悦</t>
  </si>
  <si>
    <t>784-9349019090</t>
  </si>
  <si>
    <t>黄子惠</t>
  </si>
  <si>
    <t>KRFBJT</t>
  </si>
  <si>
    <t xml:space="preserve">KN5729 W   WE05JUL  WNZPKX HK2   0805 1025 
KN5730 Y   SU09JUL  PKXWNZ HK2   0915 1145  </t>
  </si>
  <si>
    <t xml:space="preserve">822-9349018868   </t>
  </si>
  <si>
    <r>
      <rPr>
        <sz val="9.75"/>
        <color rgb="FF393939"/>
        <rFont val="Verdana"/>
        <charset val="134"/>
      </rPr>
      <t>KCT-2307-C-SKY-WNZ</t>
    </r>
  </si>
  <si>
    <t>温江祺</t>
  </si>
  <si>
    <t xml:space="preserve">822-9349018869   </t>
  </si>
  <si>
    <t>洪嘉第</t>
  </si>
  <si>
    <t xml:space="preserve">JYGMHF </t>
  </si>
  <si>
    <t xml:space="preserve">MU8850 Y   SA15JUL  WNZDSN HK1   1900 2345
MU8689 Y   WE19JUL  DSNWNZ HK1   1720 2135 </t>
  </si>
  <si>
    <t xml:space="preserve"> 781-9349018981</t>
  </si>
  <si>
    <r>
      <rPr>
        <sz val="9.75"/>
        <color rgb="FF393939"/>
        <rFont val="Verdana"/>
        <charset val="134"/>
      </rPr>
      <t>KCT-2307-C-SKY-SK</t>
    </r>
  </si>
  <si>
    <t>丁培恩</t>
  </si>
  <si>
    <t xml:space="preserve">KT797Z </t>
  </si>
  <si>
    <t>KN2285 Y   SA15JUL  WNZHLD HK2   0900 1250
KN2286 Y   TH20JUL  HLDWNZ HK2   1340 1730</t>
  </si>
  <si>
    <t>822-9349018982</t>
  </si>
  <si>
    <t>章展展</t>
  </si>
  <si>
    <t>822-9349018983</t>
  </si>
  <si>
    <t>蓝泽宇</t>
  </si>
  <si>
    <t>JYGPD9</t>
  </si>
  <si>
    <t>KN2285 Y   SU16JUL  WNZHLD HK4   0900 1250
KN2286 Y   FR21JUL  HLDWNZ HK4   1340 1730</t>
  </si>
  <si>
    <t xml:space="preserve">822-9349018977 </t>
  </si>
  <si>
    <t>林子程</t>
  </si>
  <si>
    <t xml:space="preserve">822-9349018978 </t>
  </si>
  <si>
    <t>徐浩然</t>
  </si>
  <si>
    <t xml:space="preserve">822-9349018979 </t>
  </si>
  <si>
    <t>杨杭臻</t>
  </si>
  <si>
    <t xml:space="preserve">822-9349018980 </t>
  </si>
  <si>
    <t>陈艳艳</t>
  </si>
  <si>
    <t xml:space="preserve">KM2QX7  </t>
  </si>
  <si>
    <t>MU8855 L   SU16JUL  WNZTFU HK4   0700 0945
MU8856 K   FR21JUL  TFUWNZ HK4   1915 2215</t>
  </si>
  <si>
    <t>781-9349018972</t>
  </si>
  <si>
    <t>吴思民</t>
  </si>
  <si>
    <t>781-9349018973</t>
  </si>
  <si>
    <t>夏德锋</t>
  </si>
  <si>
    <t>781-9349018974</t>
  </si>
  <si>
    <t>杨英齐</t>
  </si>
  <si>
    <t>781-9349018975</t>
  </si>
  <si>
    <t>杨英炟</t>
  </si>
  <si>
    <t xml:space="preserve"> JDJ468</t>
  </si>
  <si>
    <t xml:space="preserve">MU8855 Y   SU16JUL  WNZTFU HK1   0700 0945
MU8856 Y   FR21JUL  TFUWNZ HK1   1915 2215 </t>
  </si>
  <si>
    <t>781-9349018976</t>
  </si>
  <si>
    <t>应收小计</t>
  </si>
  <si>
    <t>应收合计</t>
  </si>
  <si>
    <t>制单人：</t>
  </si>
  <si>
    <t>王政</t>
  </si>
  <si>
    <t>财务审核人：</t>
  </si>
  <si>
    <t xml:space="preserve"> </t>
  </si>
  <si>
    <r>
      <rPr>
        <sz val="9.75"/>
        <color rgb="FF393939"/>
        <rFont val="Verdana"/>
        <charset val="134"/>
      </rPr>
      <t>781-9349018972</t>
    </r>
  </si>
  <si>
    <r>
      <rPr>
        <sz val="9.75"/>
        <color rgb="FF393939"/>
        <rFont val="Verdana"/>
        <charset val="134"/>
      </rPr>
      <t>正常</t>
    </r>
  </si>
  <si>
    <r>
      <rPr>
        <sz val="9.75"/>
        <color rgb="FF393939"/>
        <rFont val="Verdana"/>
        <charset val="134"/>
      </rPr>
      <t>SKY</t>
    </r>
  </si>
  <si>
    <r>
      <rPr>
        <sz val="9.75"/>
        <color rgb="FF393939"/>
        <rFont val="Verdana"/>
        <charset val="134"/>
      </rPr>
      <t>√</t>
    </r>
  </si>
  <si>
    <r>
      <rPr>
        <sz val="9.75"/>
        <color rgb="FF393939"/>
        <rFont val="Verdana"/>
        <charset val="134"/>
      </rPr>
      <t>BSP</t>
    </r>
  </si>
  <si>
    <r>
      <rPr>
        <sz val="9.75"/>
        <color rgb="FF393939"/>
        <rFont val="Verdana"/>
        <charset val="134"/>
      </rPr>
      <t>BSP航空清算中心</t>
    </r>
  </si>
  <si>
    <r>
      <rPr>
        <sz val="9.75"/>
        <color rgb="FF393939"/>
        <rFont val="Verdana"/>
        <charset val="134"/>
      </rPr>
      <t>781-9349018973</t>
    </r>
  </si>
  <si>
    <r>
      <rPr>
        <sz val="9.75"/>
        <color rgb="FF393939"/>
        <rFont val="Verdana"/>
        <charset val="134"/>
      </rPr>
      <t>781-9349018974</t>
    </r>
  </si>
  <si>
    <r>
      <rPr>
        <sz val="9.75"/>
        <color rgb="FF393939"/>
        <rFont val="Verdana"/>
        <charset val="134"/>
      </rPr>
      <t>781-9349018975</t>
    </r>
  </si>
  <si>
    <r>
      <rPr>
        <sz val="9.75"/>
        <color rgb="FF393939"/>
        <rFont val="Verdana"/>
        <charset val="134"/>
      </rPr>
      <t>781-9349018976</t>
    </r>
  </si>
  <si>
    <r>
      <rPr>
        <sz val="9.75"/>
        <color rgb="FF393939"/>
        <rFont val="Verdana"/>
        <charset val="134"/>
      </rPr>
      <t>781-9349018981</t>
    </r>
  </si>
  <si>
    <r>
      <rPr>
        <sz val="9.75"/>
        <color rgb="FF393939"/>
        <rFont val="Verdana"/>
        <charset val="134"/>
      </rPr>
      <t>822-9349018977</t>
    </r>
  </si>
  <si>
    <r>
      <rPr>
        <sz val="9.75"/>
        <color rgb="FF393939"/>
        <rFont val="Verdana"/>
        <charset val="134"/>
      </rPr>
      <t>822-9349018978</t>
    </r>
  </si>
  <si>
    <r>
      <rPr>
        <sz val="9.75"/>
        <color rgb="FF393939"/>
        <rFont val="Verdana"/>
        <charset val="134"/>
      </rPr>
      <t>822-9349018979</t>
    </r>
  </si>
  <si>
    <r>
      <rPr>
        <sz val="9.75"/>
        <color rgb="FF393939"/>
        <rFont val="Verdana"/>
        <charset val="134"/>
      </rPr>
      <t>822-9349018980</t>
    </r>
  </si>
  <si>
    <r>
      <rPr>
        <sz val="9.75"/>
        <color rgb="FF393939"/>
        <rFont val="Verdana"/>
        <charset val="134"/>
      </rPr>
      <t>822-9349018982</t>
    </r>
  </si>
  <si>
    <r>
      <rPr>
        <sz val="9.75"/>
        <color rgb="FF393939"/>
        <rFont val="Verdana"/>
        <charset val="134"/>
      </rPr>
      <t>822-9349018983</t>
    </r>
  </si>
  <si>
    <r>
      <rPr>
        <sz val="9.75"/>
        <color rgb="FF393939"/>
        <rFont val="Verdana"/>
        <charset val="134"/>
      </rPr>
      <t>已退</t>
    </r>
  </si>
  <si>
    <r>
      <rPr>
        <sz val="9.75"/>
        <color rgb="FF393939"/>
        <rFont val="Verdana"/>
        <charset val="134"/>
      </rPr>
      <t>退票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</si>
</sst>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9.75"/>
      <color rgb="FF393939"/>
      <name val="Verdana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8" borderId="15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9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14" fontId="1" fillId="2" borderId="1" xfId="0" applyNumberFormat="1" applyFont="1" applyFill="1" applyBorder="1">
      <alignment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>
      <alignment vertical="center"/>
    </xf>
    <xf numFmtId="14" fontId="1" fillId="3" borderId="1" xfId="0" applyNumberFormat="1" applyFont="1" applyFill="1" applyBorder="1">
      <alignment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>
      <alignment vertical="center"/>
    </xf>
    <xf numFmtId="14" fontId="1" fillId="4" borderId="1" xfId="0" applyNumberFormat="1" applyFont="1" applyFill="1" applyBorder="1">
      <alignment vertical="center"/>
    </xf>
    <xf numFmtId="4" fontId="1" fillId="4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5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16" fontId="2" fillId="0" borderId="0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left" vertical="center" wrapText="1"/>
    </xf>
    <xf numFmtId="0" fontId="6" fillId="5" borderId="7" xfId="0" applyNumberFormat="1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left" vertical="center" wrapText="1"/>
    </xf>
    <xf numFmtId="0" fontId="10" fillId="5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10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7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76" fontId="6" fillId="5" borderId="7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176" fontId="10" fillId="5" borderId="7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7" fontId="11" fillId="5" borderId="7" xfId="0" applyNumberFormat="1" applyFont="1" applyFill="1" applyBorder="1" applyAlignment="1">
      <alignment horizontal="center" vertical="center"/>
    </xf>
    <xf numFmtId="0" fontId="2" fillId="0" borderId="7" xfId="0" applyNumberFormat="1" applyFont="1" applyBorder="1">
      <alignment vertical="center"/>
    </xf>
    <xf numFmtId="0" fontId="2" fillId="0" borderId="7" xfId="0" applyFont="1" applyBorder="1">
      <alignment vertical="center"/>
    </xf>
    <xf numFmtId="0" fontId="5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workbookViewId="0">
      <selection activeCell="O23" sqref="O22:O23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2727272727273" customWidth="1"/>
    <col min="6" max="6" width="9.62727272727273" customWidth="1"/>
    <col min="7" max="8" width="9.12727272727273" customWidth="1"/>
    <col min="9" max="9" width="16" style="18" customWidth="1"/>
    <col min="10" max="10" width="9" style="19"/>
    <col min="12" max="12" width="23.7272727272727" customWidth="1"/>
  </cols>
  <sheetData>
    <row r="1" spans="1:9">
      <c r="A1" s="20"/>
      <c r="B1" s="20"/>
      <c r="C1" s="20"/>
      <c r="D1" s="20"/>
      <c r="E1" s="20"/>
      <c r="F1" s="20"/>
      <c r="G1" s="20"/>
      <c r="H1" s="20"/>
      <c r="I1" s="57"/>
    </row>
    <row r="2" spans="1:9">
      <c r="A2" s="20"/>
      <c r="B2" s="20"/>
      <c r="C2" s="20"/>
      <c r="D2" s="20"/>
      <c r="E2" s="20"/>
      <c r="F2" s="20"/>
      <c r="G2" s="20"/>
      <c r="H2" s="20"/>
      <c r="I2" s="57"/>
    </row>
    <row r="3" ht="17.5" spans="1:9">
      <c r="A3" s="20"/>
      <c r="B3" s="21" t="s">
        <v>0</v>
      </c>
      <c r="C3" s="21"/>
      <c r="D3" s="21"/>
      <c r="E3" s="21"/>
      <c r="F3" s="21"/>
      <c r="G3" s="21"/>
      <c r="H3" s="21"/>
      <c r="I3" s="58"/>
    </row>
    <row r="4" s="16" customFormat="1" ht="15" spans="1:10">
      <c r="A4" s="22"/>
      <c r="B4" s="23"/>
      <c r="C4" s="24"/>
      <c r="D4" s="24"/>
      <c r="E4" s="24"/>
      <c r="F4" s="25"/>
      <c r="G4" s="25"/>
      <c r="H4" s="25"/>
      <c r="I4" s="59"/>
      <c r="J4" s="60"/>
    </row>
    <row r="5" s="16" customFormat="1" ht="15" spans="1:10">
      <c r="A5" s="22"/>
      <c r="B5" s="26"/>
      <c r="C5" s="27" t="s">
        <v>1</v>
      </c>
      <c r="D5" s="28"/>
      <c r="E5" s="27" t="s">
        <v>2</v>
      </c>
      <c r="F5" s="29"/>
      <c r="G5" s="27" t="s">
        <v>3</v>
      </c>
      <c r="H5" s="27"/>
      <c r="I5" s="61"/>
      <c r="J5" s="60"/>
    </row>
    <row r="6" s="16" customFormat="1" ht="15" spans="1:10">
      <c r="A6" s="22"/>
      <c r="B6" s="30"/>
      <c r="C6" s="31"/>
      <c r="D6" s="32"/>
      <c r="E6" s="32"/>
      <c r="F6" s="33"/>
      <c r="G6" s="33"/>
      <c r="H6" s="33"/>
      <c r="I6" s="62"/>
      <c r="J6" s="60"/>
    </row>
    <row r="7" s="16" customFormat="1" ht="15" spans="1:10">
      <c r="A7" s="22"/>
      <c r="B7" s="22"/>
      <c r="C7" s="34"/>
      <c r="D7" s="22"/>
      <c r="E7" s="22"/>
      <c r="F7" s="35"/>
      <c r="G7" s="35"/>
      <c r="H7" s="35"/>
      <c r="I7" s="63"/>
      <c r="J7" s="60"/>
    </row>
    <row r="8" s="17" customFormat="1" ht="14.5" spans="1:11">
      <c r="A8" s="36"/>
      <c r="B8" s="37" t="s">
        <v>4</v>
      </c>
      <c r="C8" s="37" t="s">
        <v>5</v>
      </c>
      <c r="D8" s="37" t="s">
        <v>6</v>
      </c>
      <c r="E8" s="37" t="s">
        <v>7</v>
      </c>
      <c r="F8" s="37" t="s">
        <v>8</v>
      </c>
      <c r="G8" s="37" t="s">
        <v>9</v>
      </c>
      <c r="H8" s="37" t="s">
        <v>10</v>
      </c>
      <c r="I8" s="64" t="s">
        <v>11</v>
      </c>
      <c r="J8" s="65" t="s">
        <v>12</v>
      </c>
      <c r="K8" s="66" t="s">
        <v>13</v>
      </c>
    </row>
    <row r="9" s="16" customFormat="1" ht="23" spans="1:12">
      <c r="A9" s="38"/>
      <c r="B9" s="39">
        <v>1</v>
      </c>
      <c r="C9" s="40" t="s">
        <v>14</v>
      </c>
      <c r="D9" s="40" t="s">
        <v>15</v>
      </c>
      <c r="E9" s="41" t="s">
        <v>16</v>
      </c>
      <c r="F9" s="42">
        <v>0</v>
      </c>
      <c r="G9" s="42">
        <v>1800</v>
      </c>
      <c r="H9" s="42">
        <v>0</v>
      </c>
      <c r="I9" s="67" t="s">
        <v>17</v>
      </c>
      <c r="J9" s="42">
        <v>310</v>
      </c>
      <c r="K9" s="67" t="s">
        <v>18</v>
      </c>
      <c r="L9" s="68"/>
    </row>
    <row r="10" s="16" customFormat="1" ht="23" spans="1:11">
      <c r="A10" s="22"/>
      <c r="B10" s="39">
        <v>2</v>
      </c>
      <c r="C10" s="40" t="s">
        <v>19</v>
      </c>
      <c r="D10" s="40" t="s">
        <v>15</v>
      </c>
      <c r="E10" s="41" t="s">
        <v>16</v>
      </c>
      <c r="F10" s="42">
        <v>0</v>
      </c>
      <c r="G10" s="42">
        <v>1800</v>
      </c>
      <c r="H10" s="42">
        <v>0</v>
      </c>
      <c r="I10" s="67" t="s">
        <v>20</v>
      </c>
      <c r="J10" s="42">
        <v>310</v>
      </c>
      <c r="K10" s="67"/>
    </row>
    <row r="11" s="16" customFormat="1" ht="23" spans="1:12">
      <c r="A11" s="22"/>
      <c r="B11" s="39">
        <v>3</v>
      </c>
      <c r="C11" s="40" t="s">
        <v>21</v>
      </c>
      <c r="D11" s="40" t="s">
        <v>22</v>
      </c>
      <c r="E11" s="41" t="s">
        <v>23</v>
      </c>
      <c r="F11" s="42">
        <v>1660</v>
      </c>
      <c r="G11" s="42"/>
      <c r="H11" s="42">
        <v>20</v>
      </c>
      <c r="I11" s="67" t="s">
        <v>24</v>
      </c>
      <c r="J11" s="42">
        <v>310</v>
      </c>
      <c r="K11" s="67"/>
      <c r="L11" s="68" t="s">
        <v>25</v>
      </c>
    </row>
    <row r="12" s="16" customFormat="1" ht="23" spans="1:12">
      <c r="A12" s="22"/>
      <c r="B12" s="39">
        <v>4</v>
      </c>
      <c r="C12" s="40" t="s">
        <v>26</v>
      </c>
      <c r="D12" s="40" t="s">
        <v>22</v>
      </c>
      <c r="E12" s="41" t="s">
        <v>23</v>
      </c>
      <c r="F12" s="42">
        <v>1660</v>
      </c>
      <c r="G12" s="42"/>
      <c r="H12" s="42">
        <v>20</v>
      </c>
      <c r="I12" s="67" t="s">
        <v>27</v>
      </c>
      <c r="J12" s="42">
        <v>310</v>
      </c>
      <c r="K12" s="67"/>
      <c r="L12" s="68" t="s">
        <v>25</v>
      </c>
    </row>
    <row r="13" s="16" customFormat="1" ht="23" spans="1:12">
      <c r="A13" s="22"/>
      <c r="B13" s="39"/>
      <c r="C13" s="40" t="s">
        <v>28</v>
      </c>
      <c r="D13" s="40" t="s">
        <v>29</v>
      </c>
      <c r="E13" s="41" t="s">
        <v>30</v>
      </c>
      <c r="F13" s="42">
        <v>1880</v>
      </c>
      <c r="G13" s="42"/>
      <c r="H13" s="42">
        <v>20</v>
      </c>
      <c r="I13" s="67" t="s">
        <v>31</v>
      </c>
      <c r="J13" s="42">
        <v>310</v>
      </c>
      <c r="K13" s="69"/>
      <c r="L13" s="68" t="s">
        <v>32</v>
      </c>
    </row>
    <row r="14" s="16" customFormat="1" ht="23" spans="1:11">
      <c r="A14" s="22"/>
      <c r="B14" s="39"/>
      <c r="C14" s="40" t="s">
        <v>33</v>
      </c>
      <c r="D14" s="40" t="s">
        <v>34</v>
      </c>
      <c r="E14" s="41" t="s">
        <v>35</v>
      </c>
      <c r="F14" s="42">
        <v>2760</v>
      </c>
      <c r="G14" s="42"/>
      <c r="H14" s="42">
        <v>20</v>
      </c>
      <c r="I14" s="67" t="s">
        <v>36</v>
      </c>
      <c r="J14" s="42">
        <v>310</v>
      </c>
      <c r="K14" s="67"/>
    </row>
    <row r="15" s="16" customFormat="1" ht="23" spans="1:11">
      <c r="A15" s="22"/>
      <c r="B15" s="39"/>
      <c r="C15" s="43" t="s">
        <v>37</v>
      </c>
      <c r="D15" s="43" t="s">
        <v>34</v>
      </c>
      <c r="E15" s="44" t="s">
        <v>35</v>
      </c>
      <c r="F15" s="45">
        <v>0</v>
      </c>
      <c r="G15" s="45">
        <v>549</v>
      </c>
      <c r="H15" s="45">
        <v>20</v>
      </c>
      <c r="I15" s="69" t="s">
        <v>38</v>
      </c>
      <c r="J15" s="42">
        <v>310</v>
      </c>
      <c r="K15" s="69"/>
    </row>
    <row r="16" s="16" customFormat="1" ht="23" spans="1:11">
      <c r="A16" s="22"/>
      <c r="B16" s="39"/>
      <c r="C16" s="40" t="s">
        <v>39</v>
      </c>
      <c r="D16" s="40" t="s">
        <v>40</v>
      </c>
      <c r="E16" s="41" t="s">
        <v>41</v>
      </c>
      <c r="F16" s="42">
        <v>2760</v>
      </c>
      <c r="G16" s="42"/>
      <c r="H16" s="42">
        <v>20</v>
      </c>
      <c r="I16" s="67" t="s">
        <v>42</v>
      </c>
      <c r="J16" s="42">
        <v>310</v>
      </c>
      <c r="K16" s="67"/>
    </row>
    <row r="17" s="16" customFormat="1" ht="23" spans="1:11">
      <c r="A17" s="22"/>
      <c r="B17" s="39"/>
      <c r="C17" s="40" t="s">
        <v>43</v>
      </c>
      <c r="D17" s="40" t="s">
        <v>40</v>
      </c>
      <c r="E17" s="41" t="s">
        <v>41</v>
      </c>
      <c r="F17" s="42">
        <v>2760</v>
      </c>
      <c r="G17" s="42"/>
      <c r="H17" s="42">
        <v>20</v>
      </c>
      <c r="I17" s="67" t="s">
        <v>44</v>
      </c>
      <c r="J17" s="42">
        <v>310</v>
      </c>
      <c r="K17" s="67"/>
    </row>
    <row r="18" s="16" customFormat="1" ht="23" spans="1:11">
      <c r="A18" s="22"/>
      <c r="B18" s="39"/>
      <c r="C18" s="40" t="s">
        <v>45</v>
      </c>
      <c r="D18" s="40" t="s">
        <v>40</v>
      </c>
      <c r="E18" s="41" t="s">
        <v>41</v>
      </c>
      <c r="F18" s="42">
        <v>2760</v>
      </c>
      <c r="G18" s="42"/>
      <c r="H18" s="42">
        <v>20</v>
      </c>
      <c r="I18" s="67" t="s">
        <v>46</v>
      </c>
      <c r="J18" s="42">
        <v>310</v>
      </c>
      <c r="K18" s="67"/>
    </row>
    <row r="19" s="16" customFormat="1" ht="23" spans="1:11">
      <c r="A19" s="22"/>
      <c r="B19" s="39"/>
      <c r="C19" s="40" t="s">
        <v>47</v>
      </c>
      <c r="D19" s="40" t="s">
        <v>40</v>
      </c>
      <c r="E19" s="41" t="s">
        <v>41</v>
      </c>
      <c r="F19" s="42">
        <v>2760</v>
      </c>
      <c r="G19" s="42"/>
      <c r="H19" s="42">
        <v>20</v>
      </c>
      <c r="I19" s="67" t="s">
        <v>48</v>
      </c>
      <c r="J19" s="42">
        <v>310</v>
      </c>
      <c r="K19" s="67"/>
    </row>
    <row r="20" s="16" customFormat="1" ht="23" spans="1:11">
      <c r="A20" s="22"/>
      <c r="B20" s="39"/>
      <c r="C20" s="40" t="s">
        <v>49</v>
      </c>
      <c r="D20" s="40" t="s">
        <v>50</v>
      </c>
      <c r="E20" s="41" t="s">
        <v>51</v>
      </c>
      <c r="F20" s="42">
        <v>2570</v>
      </c>
      <c r="G20" s="42"/>
      <c r="H20" s="42">
        <v>20</v>
      </c>
      <c r="I20" s="67" t="s">
        <v>52</v>
      </c>
      <c r="J20" s="42">
        <v>310</v>
      </c>
      <c r="K20" s="67"/>
    </row>
    <row r="21" s="16" customFormat="1" ht="23" spans="1:11">
      <c r="A21" s="22"/>
      <c r="B21" s="39"/>
      <c r="C21" s="40" t="s">
        <v>53</v>
      </c>
      <c r="D21" s="40" t="s">
        <v>50</v>
      </c>
      <c r="E21" s="41" t="s">
        <v>51</v>
      </c>
      <c r="F21" s="42">
        <v>2570</v>
      </c>
      <c r="G21" s="42"/>
      <c r="H21" s="42">
        <v>20</v>
      </c>
      <c r="I21" s="67" t="s">
        <v>54</v>
      </c>
      <c r="J21" s="42">
        <v>310</v>
      </c>
      <c r="K21" s="67"/>
    </row>
    <row r="22" s="16" customFormat="1" ht="23" spans="1:11">
      <c r="A22" s="22"/>
      <c r="B22" s="39"/>
      <c r="C22" s="40" t="s">
        <v>55</v>
      </c>
      <c r="D22" s="40" t="s">
        <v>50</v>
      </c>
      <c r="E22" s="41" t="s">
        <v>51</v>
      </c>
      <c r="F22" s="42">
        <v>2570</v>
      </c>
      <c r="G22" s="42"/>
      <c r="H22" s="42">
        <v>20</v>
      </c>
      <c r="I22" s="67" t="s">
        <v>56</v>
      </c>
      <c r="J22" s="42">
        <v>310</v>
      </c>
      <c r="K22" s="67"/>
    </row>
    <row r="23" s="16" customFormat="1" ht="23" spans="1:11">
      <c r="A23" s="22"/>
      <c r="B23" s="39">
        <v>5</v>
      </c>
      <c r="C23" s="40" t="s">
        <v>57</v>
      </c>
      <c r="D23" s="40" t="s">
        <v>50</v>
      </c>
      <c r="E23" s="41" t="s">
        <v>51</v>
      </c>
      <c r="F23" s="42">
        <v>2570</v>
      </c>
      <c r="G23" s="42"/>
      <c r="H23" s="42">
        <v>20</v>
      </c>
      <c r="I23" s="67" t="s">
        <v>58</v>
      </c>
      <c r="J23" s="42">
        <v>310</v>
      </c>
      <c r="K23" s="67"/>
    </row>
    <row r="24" s="16" customFormat="1" ht="23" spans="1:11">
      <c r="A24" s="22"/>
      <c r="B24" s="39">
        <v>6</v>
      </c>
      <c r="C24" s="40" t="s">
        <v>59</v>
      </c>
      <c r="D24" s="40" t="s">
        <v>60</v>
      </c>
      <c r="E24" s="41" t="s">
        <v>61</v>
      </c>
      <c r="F24" s="42">
        <v>1800</v>
      </c>
      <c r="G24" s="42"/>
      <c r="H24" s="42">
        <v>40</v>
      </c>
      <c r="I24" s="67" t="s">
        <v>62</v>
      </c>
      <c r="J24" s="42">
        <v>310</v>
      </c>
      <c r="K24" s="67"/>
    </row>
    <row r="25" s="16" customFormat="1" ht="15" spans="1:11">
      <c r="A25" s="22"/>
      <c r="B25" s="39">
        <v>7</v>
      </c>
      <c r="C25" s="46"/>
      <c r="D25" s="46"/>
      <c r="E25" s="47"/>
      <c r="F25" s="48"/>
      <c r="G25" s="48"/>
      <c r="H25" s="48"/>
      <c r="I25" s="69"/>
      <c r="J25" s="50"/>
      <c r="K25" s="70"/>
    </row>
    <row r="26" s="16" customFormat="1" ht="15" spans="1:11">
      <c r="A26" s="22"/>
      <c r="B26" s="39">
        <v>8</v>
      </c>
      <c r="C26" s="39"/>
      <c r="D26" s="39"/>
      <c r="E26" s="49"/>
      <c r="F26" s="50"/>
      <c r="G26" s="50"/>
      <c r="H26" s="50"/>
      <c r="I26" s="67"/>
      <c r="J26" s="50"/>
      <c r="K26" s="70"/>
    </row>
    <row r="27" s="16" customFormat="1" ht="15" spans="1:11">
      <c r="A27" s="22"/>
      <c r="B27" s="39">
        <v>9</v>
      </c>
      <c r="C27" s="39"/>
      <c r="D27" s="39"/>
      <c r="E27" s="49"/>
      <c r="F27" s="50"/>
      <c r="G27" s="50"/>
      <c r="H27" s="50"/>
      <c r="I27" s="67"/>
      <c r="J27" s="50"/>
      <c r="K27" s="70"/>
    </row>
    <row r="28" s="16" customFormat="1" ht="15" spans="1:11">
      <c r="A28" s="22"/>
      <c r="B28" s="51" t="s">
        <v>63</v>
      </c>
      <c r="C28" s="51"/>
      <c r="D28" s="51"/>
      <c r="E28" s="51"/>
      <c r="F28" s="52">
        <f>SUM(F9:F27)</f>
        <v>31080</v>
      </c>
      <c r="G28" s="52">
        <f>SUM(G9:G27)</f>
        <v>4149</v>
      </c>
      <c r="H28" s="52">
        <f>SUM(H9:H27)</f>
        <v>300</v>
      </c>
      <c r="I28" s="71"/>
      <c r="J28" s="72"/>
      <c r="K28" s="73"/>
    </row>
    <row r="29" s="16" customFormat="1" ht="15" spans="1:11">
      <c r="A29" s="22"/>
      <c r="B29" s="51" t="s">
        <v>64</v>
      </c>
      <c r="C29" s="51"/>
      <c r="D29" s="51"/>
      <c r="E29" s="51"/>
      <c r="F29" s="52">
        <f>F28+G28+H28</f>
        <v>35529</v>
      </c>
      <c r="G29" s="52"/>
      <c r="H29" s="52"/>
      <c r="I29" s="71"/>
      <c r="J29" s="72"/>
      <c r="K29" s="73"/>
    </row>
    <row r="30" customFormat="1" spans="1:10">
      <c r="A30" s="20"/>
      <c r="B30" s="53"/>
      <c r="C30" s="53"/>
      <c r="D30" s="53"/>
      <c r="E30" s="53"/>
      <c r="F30" s="54"/>
      <c r="G30" s="54"/>
      <c r="H30" s="54"/>
      <c r="I30" s="74"/>
      <c r="J30" s="19"/>
    </row>
    <row r="31" customFormat="1" spans="1:10">
      <c r="A31" s="20"/>
      <c r="B31" s="55"/>
      <c r="C31" s="27" t="s">
        <v>65</v>
      </c>
      <c r="D31" s="27" t="s">
        <v>66</v>
      </c>
      <c r="E31" s="55"/>
      <c r="F31" s="29" t="s">
        <v>67</v>
      </c>
      <c r="G31" s="29"/>
      <c r="H31" s="29"/>
      <c r="I31" s="75"/>
      <c r="J31" s="19"/>
    </row>
    <row r="32" s="16" customFormat="1" ht="15" spans="1:10">
      <c r="A32" s="22"/>
      <c r="B32" s="22"/>
      <c r="C32" s="22"/>
      <c r="D32" s="22"/>
      <c r="E32" s="22"/>
      <c r="F32" s="22"/>
      <c r="G32" s="22"/>
      <c r="H32" s="22"/>
      <c r="I32" s="63"/>
      <c r="J32" s="60"/>
    </row>
    <row r="33" s="16" customFormat="1" ht="15" spans="1:10">
      <c r="A33" s="22"/>
      <c r="B33" s="22"/>
      <c r="C33" s="22"/>
      <c r="D33" s="22"/>
      <c r="E33" s="22"/>
      <c r="F33" s="35"/>
      <c r="G33" s="56"/>
      <c r="H33" s="56"/>
      <c r="I33" s="63"/>
      <c r="J33" s="60"/>
    </row>
    <row r="34" s="16" customFormat="1" ht="15" spans="1:10">
      <c r="A34" s="22"/>
      <c r="B34" s="22"/>
      <c r="C34" s="22"/>
      <c r="D34" s="22"/>
      <c r="E34" s="22"/>
      <c r="F34" s="35"/>
      <c r="G34" s="22"/>
      <c r="H34" s="22"/>
      <c r="I34" s="63"/>
      <c r="J34" s="60"/>
    </row>
    <row r="38" spans="8:8">
      <c r="H38">
        <f>35529-7120-3600</f>
        <v>24809</v>
      </c>
    </row>
    <row r="50" spans="5:5">
      <c r="E50" t="s">
        <v>68</v>
      </c>
    </row>
  </sheetData>
  <autoFilter ref="A8:I29">
    <extLst/>
  </autoFilter>
  <mergeCells count="4">
    <mergeCell ref="B3:I3"/>
    <mergeCell ref="B28:E28"/>
    <mergeCell ref="B29:E29"/>
    <mergeCell ref="F29:I29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N10" sqref="N10"/>
    </sheetView>
  </sheetViews>
  <sheetFormatPr defaultColWidth="8.72727272727273" defaultRowHeight="14"/>
  <cols>
    <col min="2" max="2" width="18.5454545454545" customWidth="1"/>
    <col min="10" max="10" width="11.0909090909091" customWidth="1"/>
    <col min="14" max="14" width="11.0909090909091" customWidth="1"/>
  </cols>
  <sheetData>
    <row r="1" ht="14.75" spans="1:16">
      <c r="A1" s="1">
        <v>23070046</v>
      </c>
      <c r="B1" s="1" t="s">
        <v>69</v>
      </c>
      <c r="C1" s="1" t="s">
        <v>70</v>
      </c>
      <c r="D1" s="1" t="s">
        <v>71</v>
      </c>
      <c r="E1" s="2">
        <v>45119</v>
      </c>
      <c r="F1" s="1"/>
      <c r="G1" s="1"/>
      <c r="H1" s="3">
        <v>2410</v>
      </c>
      <c r="I1" s="10">
        <v>100</v>
      </c>
      <c r="J1" s="3">
        <v>2396</v>
      </c>
      <c r="K1" s="11" t="s">
        <v>72</v>
      </c>
      <c r="L1" s="1" t="s">
        <v>73</v>
      </c>
      <c r="M1" s="1" t="s">
        <v>74</v>
      </c>
      <c r="N1" s="3">
        <v>2556</v>
      </c>
      <c r="O1" s="11" t="s">
        <v>72</v>
      </c>
      <c r="P1">
        <f>J1-N1</f>
        <v>-160</v>
      </c>
    </row>
    <row r="2" ht="14.75" spans="1:16">
      <c r="A2" s="4">
        <v>23070046</v>
      </c>
      <c r="B2" s="4" t="s">
        <v>75</v>
      </c>
      <c r="C2" s="4" t="s">
        <v>70</v>
      </c>
      <c r="D2" s="4" t="s">
        <v>71</v>
      </c>
      <c r="E2" s="5">
        <v>45119</v>
      </c>
      <c r="F2" s="4"/>
      <c r="G2" s="4"/>
      <c r="H2" s="6">
        <v>2410</v>
      </c>
      <c r="I2" s="12">
        <v>100</v>
      </c>
      <c r="J2" s="6">
        <v>2396</v>
      </c>
      <c r="K2" s="13" t="s">
        <v>72</v>
      </c>
      <c r="L2" s="4" t="s">
        <v>73</v>
      </c>
      <c r="M2" s="4" t="s">
        <v>74</v>
      </c>
      <c r="N2" s="6">
        <v>2556</v>
      </c>
      <c r="O2" s="13" t="s">
        <v>72</v>
      </c>
      <c r="P2">
        <f t="shared" ref="P2:P13" si="0">J2-N2</f>
        <v>-160</v>
      </c>
    </row>
    <row r="3" ht="14.75" spans="1:16">
      <c r="A3" s="1">
        <v>23070046</v>
      </c>
      <c r="B3" s="1" t="s">
        <v>76</v>
      </c>
      <c r="C3" s="1" t="s">
        <v>70</v>
      </c>
      <c r="D3" s="1" t="s">
        <v>71</v>
      </c>
      <c r="E3" s="2">
        <v>45119</v>
      </c>
      <c r="F3" s="1"/>
      <c r="G3" s="1"/>
      <c r="H3" s="3">
        <v>2410</v>
      </c>
      <c r="I3" s="10">
        <v>100</v>
      </c>
      <c r="J3" s="3">
        <v>2396</v>
      </c>
      <c r="K3" s="11" t="s">
        <v>72</v>
      </c>
      <c r="L3" s="1" t="s">
        <v>73</v>
      </c>
      <c r="M3" s="1" t="s">
        <v>74</v>
      </c>
      <c r="N3" s="3">
        <v>2556</v>
      </c>
      <c r="O3" s="11" t="s">
        <v>72</v>
      </c>
      <c r="P3">
        <f t="shared" si="0"/>
        <v>-160</v>
      </c>
    </row>
    <row r="4" ht="14.75" spans="1:16">
      <c r="A4" s="4">
        <v>23070046</v>
      </c>
      <c r="B4" s="4" t="s">
        <v>77</v>
      </c>
      <c r="C4" s="4" t="s">
        <v>70</v>
      </c>
      <c r="D4" s="4" t="s">
        <v>71</v>
      </c>
      <c r="E4" s="5">
        <v>45119</v>
      </c>
      <c r="F4" s="4"/>
      <c r="G4" s="4"/>
      <c r="H4" s="6">
        <v>2410</v>
      </c>
      <c r="I4" s="12">
        <v>100</v>
      </c>
      <c r="J4" s="6">
        <v>2396</v>
      </c>
      <c r="K4" s="13" t="s">
        <v>72</v>
      </c>
      <c r="L4" s="4" t="s">
        <v>73</v>
      </c>
      <c r="M4" s="4" t="s">
        <v>74</v>
      </c>
      <c r="N4" s="6">
        <v>2556</v>
      </c>
      <c r="O4" s="13" t="s">
        <v>72</v>
      </c>
      <c r="P4">
        <f t="shared" si="0"/>
        <v>-160</v>
      </c>
    </row>
    <row r="5" ht="14.75" spans="1:16">
      <c r="A5" s="1">
        <v>23070046</v>
      </c>
      <c r="B5" s="1" t="s">
        <v>78</v>
      </c>
      <c r="C5" s="1" t="s">
        <v>70</v>
      </c>
      <c r="D5" s="1" t="s">
        <v>71</v>
      </c>
      <c r="E5" s="2">
        <v>45119</v>
      </c>
      <c r="F5" s="1"/>
      <c r="G5" s="1"/>
      <c r="H5" s="3">
        <v>1780</v>
      </c>
      <c r="I5" s="10">
        <v>0</v>
      </c>
      <c r="J5" s="3">
        <v>1800</v>
      </c>
      <c r="K5" s="11" t="s">
        <v>72</v>
      </c>
      <c r="L5" s="1" t="s">
        <v>73</v>
      </c>
      <c r="M5" s="1" t="s">
        <v>74</v>
      </c>
      <c r="N5" s="3">
        <v>1752</v>
      </c>
      <c r="O5" s="11" t="s">
        <v>72</v>
      </c>
      <c r="P5">
        <f t="shared" si="0"/>
        <v>48</v>
      </c>
    </row>
    <row r="6" ht="14.75" spans="1:16">
      <c r="A6" s="4">
        <v>23070146</v>
      </c>
      <c r="B6" s="4" t="s">
        <v>79</v>
      </c>
      <c r="C6" s="4" t="s">
        <v>70</v>
      </c>
      <c r="D6" s="4" t="s">
        <v>71</v>
      </c>
      <c r="E6" s="5">
        <v>45133</v>
      </c>
      <c r="F6" s="4"/>
      <c r="G6" s="4"/>
      <c r="H6" s="6">
        <v>1860</v>
      </c>
      <c r="I6" s="12">
        <v>0</v>
      </c>
      <c r="J6" s="6">
        <v>1840</v>
      </c>
      <c r="K6" s="13" t="s">
        <v>72</v>
      </c>
      <c r="L6" s="4" t="s">
        <v>73</v>
      </c>
      <c r="M6" s="4" t="s">
        <v>74</v>
      </c>
      <c r="N6" s="6">
        <v>1840</v>
      </c>
      <c r="O6" s="13" t="s">
        <v>72</v>
      </c>
      <c r="P6">
        <f t="shared" si="0"/>
        <v>0</v>
      </c>
    </row>
    <row r="7" ht="14.75" spans="1:16">
      <c r="A7" s="1">
        <v>23070045</v>
      </c>
      <c r="B7" s="1" t="s">
        <v>80</v>
      </c>
      <c r="C7" s="1" t="s">
        <v>70</v>
      </c>
      <c r="D7" s="1" t="s">
        <v>71</v>
      </c>
      <c r="E7" s="2">
        <v>45119</v>
      </c>
      <c r="F7" s="1"/>
      <c r="G7" s="1"/>
      <c r="H7" s="3">
        <v>2740</v>
      </c>
      <c r="I7" s="10">
        <v>0</v>
      </c>
      <c r="J7" s="3">
        <v>2760</v>
      </c>
      <c r="K7" s="11" t="s">
        <v>72</v>
      </c>
      <c r="L7" s="1" t="s">
        <v>73</v>
      </c>
      <c r="M7" s="1" t="s">
        <v>74</v>
      </c>
      <c r="N7" s="3">
        <v>2760</v>
      </c>
      <c r="O7" s="11" t="s">
        <v>72</v>
      </c>
      <c r="P7">
        <f t="shared" si="0"/>
        <v>0</v>
      </c>
    </row>
    <row r="8" ht="14.75" spans="1:16">
      <c r="A8" s="4">
        <v>23070045</v>
      </c>
      <c r="B8" s="4" t="s">
        <v>81</v>
      </c>
      <c r="C8" s="4" t="s">
        <v>70</v>
      </c>
      <c r="D8" s="4" t="s">
        <v>71</v>
      </c>
      <c r="E8" s="5">
        <v>45119</v>
      </c>
      <c r="F8" s="4"/>
      <c r="G8" s="4"/>
      <c r="H8" s="6">
        <v>2740</v>
      </c>
      <c r="I8" s="12">
        <v>0</v>
      </c>
      <c r="J8" s="6">
        <v>2760</v>
      </c>
      <c r="K8" s="13" t="s">
        <v>72</v>
      </c>
      <c r="L8" s="4" t="s">
        <v>73</v>
      </c>
      <c r="M8" s="4" t="s">
        <v>74</v>
      </c>
      <c r="N8" s="6">
        <v>2760</v>
      </c>
      <c r="O8" s="13" t="s">
        <v>72</v>
      </c>
      <c r="P8">
        <f t="shared" si="0"/>
        <v>0</v>
      </c>
    </row>
    <row r="9" ht="14.75" spans="1:16">
      <c r="A9" s="1">
        <v>23070045</v>
      </c>
      <c r="B9" s="1" t="s">
        <v>82</v>
      </c>
      <c r="C9" s="1" t="s">
        <v>70</v>
      </c>
      <c r="D9" s="1" t="s">
        <v>71</v>
      </c>
      <c r="E9" s="2">
        <v>45119</v>
      </c>
      <c r="F9" s="1"/>
      <c r="G9" s="1"/>
      <c r="H9" s="3">
        <v>2740</v>
      </c>
      <c r="I9" s="10">
        <v>0</v>
      </c>
      <c r="J9" s="3">
        <v>2760</v>
      </c>
      <c r="K9" s="11" t="s">
        <v>72</v>
      </c>
      <c r="L9" s="1" t="s">
        <v>73</v>
      </c>
      <c r="M9" s="1" t="s">
        <v>74</v>
      </c>
      <c r="N9" s="3">
        <v>2760</v>
      </c>
      <c r="O9" s="11" t="s">
        <v>72</v>
      </c>
      <c r="P9">
        <f t="shared" si="0"/>
        <v>0</v>
      </c>
    </row>
    <row r="10" ht="14.75" spans="1:16">
      <c r="A10" s="4">
        <v>23070045</v>
      </c>
      <c r="B10" s="4" t="s">
        <v>83</v>
      </c>
      <c r="C10" s="4" t="s">
        <v>70</v>
      </c>
      <c r="D10" s="4" t="s">
        <v>71</v>
      </c>
      <c r="E10" s="5">
        <v>45119</v>
      </c>
      <c r="F10" s="4"/>
      <c r="G10" s="4"/>
      <c r="H10" s="6">
        <v>2740</v>
      </c>
      <c r="I10" s="12">
        <v>0</v>
      </c>
      <c r="J10" s="6">
        <v>1840</v>
      </c>
      <c r="K10" s="13" t="s">
        <v>72</v>
      </c>
      <c r="L10" s="4" t="s">
        <v>73</v>
      </c>
      <c r="M10" s="4" t="s">
        <v>74</v>
      </c>
      <c r="N10" s="6">
        <v>2760</v>
      </c>
      <c r="O10" s="13" t="s">
        <v>72</v>
      </c>
      <c r="P10">
        <f t="shared" si="0"/>
        <v>-920</v>
      </c>
    </row>
    <row r="11" ht="14.75" spans="1:16">
      <c r="A11" s="1">
        <v>23070045</v>
      </c>
      <c r="B11" s="1" t="s">
        <v>84</v>
      </c>
      <c r="C11" s="1" t="s">
        <v>70</v>
      </c>
      <c r="D11" s="1" t="s">
        <v>71</v>
      </c>
      <c r="E11" s="2">
        <v>45119</v>
      </c>
      <c r="F11" s="1"/>
      <c r="G11" s="1"/>
      <c r="H11" s="3">
        <v>2740</v>
      </c>
      <c r="I11" s="10">
        <v>0</v>
      </c>
      <c r="J11" s="3">
        <v>2760</v>
      </c>
      <c r="K11" s="11" t="s">
        <v>72</v>
      </c>
      <c r="L11" s="1" t="s">
        <v>73</v>
      </c>
      <c r="M11" s="1" t="s">
        <v>74</v>
      </c>
      <c r="N11" s="3">
        <v>2760</v>
      </c>
      <c r="O11" s="11" t="s">
        <v>72</v>
      </c>
      <c r="P11">
        <f t="shared" si="0"/>
        <v>0</v>
      </c>
    </row>
    <row r="12" ht="14.75" spans="1:16">
      <c r="A12" s="4">
        <v>23070045</v>
      </c>
      <c r="B12" s="4" t="s">
        <v>85</v>
      </c>
      <c r="C12" s="4" t="s">
        <v>86</v>
      </c>
      <c r="D12" s="4" t="s">
        <v>71</v>
      </c>
      <c r="E12" s="5">
        <v>45119</v>
      </c>
      <c r="F12" s="4"/>
      <c r="G12" s="4"/>
      <c r="H12" s="6">
        <v>2740</v>
      </c>
      <c r="I12" s="12">
        <v>0</v>
      </c>
      <c r="J12" s="6">
        <v>2760</v>
      </c>
      <c r="K12" s="13" t="s">
        <v>72</v>
      </c>
      <c r="L12" s="4" t="s">
        <v>73</v>
      </c>
      <c r="M12" s="4" t="s">
        <v>74</v>
      </c>
      <c r="N12" s="6">
        <v>2760</v>
      </c>
      <c r="O12" s="13" t="s">
        <v>72</v>
      </c>
      <c r="P12">
        <f t="shared" si="0"/>
        <v>0</v>
      </c>
    </row>
    <row r="13" ht="14.75" spans="1:16">
      <c r="A13" s="7">
        <v>23070091</v>
      </c>
      <c r="B13" s="7" t="s">
        <v>85</v>
      </c>
      <c r="C13" s="7" t="s">
        <v>87</v>
      </c>
      <c r="D13" s="7" t="s">
        <v>71</v>
      </c>
      <c r="E13" s="8">
        <v>45119</v>
      </c>
      <c r="F13" s="7"/>
      <c r="G13" s="7"/>
      <c r="H13" s="9">
        <v>-2740</v>
      </c>
      <c r="I13" s="14">
        <v>0</v>
      </c>
      <c r="J13" s="9">
        <v>-2211</v>
      </c>
      <c r="K13" s="15" t="s">
        <v>72</v>
      </c>
      <c r="L13" s="7" t="s">
        <v>73</v>
      </c>
      <c r="M13" s="7" t="s">
        <v>74</v>
      </c>
      <c r="N13" s="9">
        <v>-2211</v>
      </c>
      <c r="O13" s="15" t="s">
        <v>72</v>
      </c>
      <c r="P13">
        <f t="shared" si="0"/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2023-08-08T02:40:00Z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740E21A0A0184DF788A45FD2306759CA_13</vt:lpwstr>
  </property>
  <property fmtid="{D5CDD505-2E9C-101B-9397-08002B2CF9AE}" pid="3" name="KSOProductBuildVer">
    <vt:lpwstr>2052-12.1.0.15120</vt:lpwstr>
  </property>
</Properties>
</file>