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/>
  <mc:AlternateContent xmlns:mc="http://schemas.openxmlformats.org/markup-compatibility/2006">
    <mc:Choice Requires="x15">
      <x15ac:absPath xmlns:x15ac="http://schemas.microsoft.com/office/spreadsheetml/2010/11/ac" url="/Users/wangxiaotong/Desktop/"/>
    </mc:Choice>
  </mc:AlternateContent>
  <xr:revisionPtr revIDLastSave="0" documentId="13_ncr:1_{8A91EB70-C0DC-2542-B1C4-908700A36907}" xr6:coauthVersionLast="47" xr6:coauthVersionMax="47" xr10:uidLastSave="{00000000-0000-0000-0000-000000000000}"/>
  <bookViews>
    <workbookView xWindow="0" yWindow="500" windowWidth="27500" windowHeight="15680" xr2:uid="{00000000-000D-0000-FFFF-FFFF00000000}"/>
  </bookViews>
  <sheets>
    <sheet name="员工报销明细 (2)" sheetId="4" r:id="rId1"/>
    <sheet name="员工差旅明细" sheetId="2" r:id="rId2"/>
  </sheets>
  <definedNames>
    <definedName name="_xlnm.Print_Area" localSheetId="1">员工差旅明细!$O$18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I18" i="2"/>
  <c r="G21" i="2" s="1"/>
  <c r="H18" i="2"/>
  <c r="B21" i="2" s="1"/>
  <c r="K21" i="2" s="1"/>
  <c r="G18" i="2"/>
  <c r="G53" i="4"/>
  <c r="G54" i="4" s="1"/>
  <c r="G59" i="4" s="1"/>
  <c r="F53" i="4"/>
  <c r="F54" i="4" s="1"/>
  <c r="E59" i="4" s="1"/>
  <c r="E53" i="4"/>
  <c r="D53" i="4"/>
  <c r="D54" i="4" s="1"/>
  <c r="C53" i="4"/>
  <c r="H52" i="4"/>
  <c r="H51" i="4"/>
  <c r="H50" i="4"/>
  <c r="H49" i="4"/>
  <c r="H53" i="4" s="1"/>
  <c r="H54" i="4" s="1"/>
  <c r="C59" i="4" s="1"/>
  <c r="H48" i="4"/>
  <c r="H47" i="4"/>
  <c r="H46" i="4"/>
  <c r="H45" i="4"/>
  <c r="E45" i="4"/>
  <c r="G44" i="4"/>
  <c r="F44" i="4"/>
  <c r="D44" i="4"/>
  <c r="C44" i="4"/>
  <c r="H43" i="4"/>
  <c r="H42" i="4"/>
  <c r="H41" i="4"/>
  <c r="H44" i="4" s="1"/>
  <c r="E41" i="4"/>
  <c r="E44" i="4" s="1"/>
  <c r="H40" i="4"/>
  <c r="G40" i="4"/>
  <c r="F40" i="4"/>
  <c r="D40" i="4"/>
  <c r="C40" i="4"/>
  <c r="H39" i="4"/>
  <c r="H38" i="4"/>
  <c r="E38" i="4"/>
  <c r="E40" i="4" s="1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E32" i="4"/>
  <c r="D32" i="4"/>
  <c r="C32" i="4"/>
  <c r="H31" i="4"/>
  <c r="H30" i="4"/>
  <c r="H29" i="4"/>
  <c r="H28" i="4"/>
  <c r="H32" i="4" s="1"/>
  <c r="E28" i="4"/>
  <c r="H27" i="4"/>
  <c r="G27" i="4"/>
  <c r="F27" i="4"/>
  <c r="D27" i="4"/>
  <c r="C27" i="4"/>
  <c r="H26" i="4"/>
  <c r="H25" i="4"/>
  <c r="E25" i="4"/>
  <c r="E27" i="4" s="1"/>
  <c r="H24" i="4"/>
  <c r="G24" i="4"/>
  <c r="F24" i="4"/>
  <c r="D24" i="4"/>
  <c r="C24" i="4"/>
  <c r="H23" i="4"/>
  <c r="H22" i="4"/>
  <c r="E22" i="4"/>
  <c r="E24" i="4" s="1"/>
  <c r="G21" i="4"/>
  <c r="F21" i="4"/>
  <c r="E21" i="4"/>
  <c r="D21" i="4"/>
  <c r="C21" i="4"/>
  <c r="C54" i="4" s="1"/>
  <c r="H20" i="4"/>
  <c r="H19" i="4"/>
  <c r="H18" i="4"/>
  <c r="H21" i="4" s="1"/>
  <c r="H17" i="4"/>
  <c r="E17" i="4"/>
  <c r="G16" i="4"/>
  <c r="F16" i="4"/>
  <c r="E16" i="4"/>
  <c r="D16" i="4"/>
  <c r="C16" i="4"/>
  <c r="H15" i="4"/>
  <c r="H16" i="4" s="1"/>
  <c r="H14" i="4"/>
  <c r="E14" i="4"/>
  <c r="G13" i="4"/>
  <c r="F13" i="4"/>
  <c r="D13" i="4"/>
  <c r="C13" i="4"/>
  <c r="H12" i="4"/>
  <c r="H11" i="4"/>
  <c r="H10" i="4"/>
  <c r="H9" i="4"/>
  <c r="H8" i="4"/>
  <c r="H13" i="4" s="1"/>
  <c r="E8" i="4"/>
  <c r="E13" i="4" s="1"/>
  <c r="E54" i="4" l="1"/>
  <c r="A59" i="4" s="1"/>
  <c r="I59" i="4" s="1"/>
</calcChain>
</file>

<file path=xl/sharedStrings.xml><?xml version="1.0" encoding="utf-8"?>
<sst xmlns="http://schemas.openxmlformats.org/spreadsheetml/2006/main" count="118" uniqueCount="97">
  <si>
    <t>【借款报销单】</t>
  </si>
  <si>
    <t>团号：KMJB-230324-VOL455</t>
  </si>
  <si>
    <t>会议日期：3月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</si>
  <si>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</si>
  <si>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</si>
  <si>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</si>
  <si>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</si>
  <si>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</si>
  <si>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</si>
  <si>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</si>
  <si>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</si>
  <si>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</si>
  <si>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</si>
  <si>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</si>
  <si>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</si>
  <si>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</si>
  <si>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</si>
  <si>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</si>
  <si>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</si>
  <si>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</si>
  <si>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</si>
  <si>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</si>
  <si>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</si>
  <si>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</si>
  <si>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</si>
  <si>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</si>
  <si>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</si>
  <si>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</si>
  <si>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</si>
  <si>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</si>
  <si>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</si>
  <si>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</si>
  <si>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</si>
  <si>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</si>
  <si>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</si>
  <si>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</si>
  <si>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</si>
  <si>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</si>
  <si>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</si>
  <si>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</si>
  <si>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</si>
  <si>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</si>
  <si>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</si>
  <si>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撞车赔付</t>
  </si>
  <si>
    <t>单点餐费</t>
  </si>
  <si>
    <t>咖啡费用</t>
  </si>
  <si>
    <t>纸巾采购</t>
  </si>
  <si>
    <t>矿泉水采购</t>
  </si>
  <si>
    <t>保险费用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</si>
  <si>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</si>
  <si>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</si>
  <si>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</si>
  <si>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</si>
  <si>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</si>
  <si>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</si>
  <si>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</si>
  <si>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</si>
  <si>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</si>
  <si>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</si>
  <si>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</si>
  <si>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</si>
  <si>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</si>
  <si>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王晓彤</t>
  </si>
  <si>
    <t>职位:</t>
  </si>
  <si>
    <t>助理</t>
  </si>
  <si>
    <t>发生地:</t>
  </si>
  <si>
    <t>北京</t>
  </si>
  <si>
    <t>部门:</t>
  </si>
  <si>
    <t>医药</t>
  </si>
  <si>
    <t>发生日期:</t>
  </si>
  <si>
    <t>3月16日-3月24日</t>
  </si>
  <si>
    <t>报销日期:</t>
  </si>
  <si>
    <t>团号:</t>
  </si>
  <si>
    <t>KMJB-230324-VOL455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</si>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</sst>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#,##0.00_ "/>
    <numFmt numFmtId="179" formatCode="0.00_);[Red]\(0.00\)"/>
    <numFmt numFmtId="183" formatCode="0.00_ "/>
  </numFmts>
  <fonts count="13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1" xfId="3" applyFont="1" applyBorder="1">
      <alignment vertical="center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right" vertical="center"/>
    </xf>
    <xf numFmtId="0" fontId="4" fillId="0" borderId="3" xfId="3" applyFont="1" applyBorder="1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0" borderId="4" xfId="3" applyFont="1" applyBorder="1">
      <alignment vertical="center"/>
    </xf>
    <xf numFmtId="0" fontId="4" fillId="0" borderId="5" xfId="3" applyFont="1" applyBorder="1">
      <alignment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3" borderId="5" xfId="3" applyFont="1" applyFill="1" applyBorder="1" applyAlignment="1">
      <alignment horizontal="center" vertical="center"/>
    </xf>
    <xf numFmtId="179" fontId="4" fillId="2" borderId="12" xfId="3" applyNumberFormat="1" applyFont="1" applyFill="1" applyBorder="1" applyAlignment="1">
      <alignment horizontal="center" vertical="center"/>
    </xf>
    <xf numFmtId="176" fontId="5" fillId="0" borderId="12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2" borderId="12" xfId="3" applyFont="1" applyFill="1" applyBorder="1">
      <alignment vertical="center"/>
    </xf>
    <xf numFmtId="0" fontId="5" fillId="0" borderId="12" xfId="3" applyFont="1" applyBorder="1">
      <alignment vertical="center"/>
    </xf>
    <xf numFmtId="177" fontId="4" fillId="0" borderId="0" xfId="3" applyNumberFormat="1" applyFont="1" applyAlignment="1">
      <alignment horizontal="left" vertical="center"/>
    </xf>
    <xf numFmtId="183" fontId="5" fillId="0" borderId="12" xfId="3" applyNumberFormat="1" applyFont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 wrapText="1"/>
    </xf>
    <xf numFmtId="0" fontId="4" fillId="2" borderId="12" xfId="3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3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40" fontId="7" fillId="7" borderId="1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183" fontId="8" fillId="8" borderId="12" xfId="0" applyNumberFormat="1" applyFont="1" applyFill="1" applyBorder="1" applyAlignment="1">
      <alignment horizontal="center" vertical="center"/>
    </xf>
    <xf numFmtId="0" fontId="2" fillId="0" borderId="0" xfId="3" applyFont="1">
      <alignment vertical="center"/>
    </xf>
    <xf numFmtId="0" fontId="0" fillId="0" borderId="12" xfId="0" applyBorder="1">
      <alignment vertical="center"/>
    </xf>
    <xf numFmtId="0" fontId="7" fillId="7" borderId="12" xfId="0" applyFont="1" applyFill="1" applyBorder="1">
      <alignment vertical="center"/>
    </xf>
    <xf numFmtId="0" fontId="1" fillId="0" borderId="12" xfId="0" applyFont="1" applyBorder="1">
      <alignment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83" fontId="9" fillId="0" borderId="12" xfId="0" applyNumberFormat="1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183" fontId="8" fillId="6" borderId="12" xfId="0" applyNumberFormat="1" applyFont="1" applyFill="1" applyBorder="1" applyAlignment="1">
      <alignment horizontal="center" vertical="center"/>
    </xf>
    <xf numFmtId="183" fontId="8" fillId="8" borderId="12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11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/>
    </xf>
    <xf numFmtId="0" fontId="4" fillId="3" borderId="13" xfId="3" applyFont="1" applyFill="1" applyBorder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4" fillId="3" borderId="15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179" fontId="4" fillId="2" borderId="6" xfId="3" applyNumberFormat="1" applyFont="1" applyFill="1" applyBorder="1" applyAlignment="1">
      <alignment horizontal="center" vertical="center"/>
    </xf>
    <xf numFmtId="179" fontId="4" fillId="2" borderId="7" xfId="3" applyNumberFormat="1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176" fontId="5" fillId="0" borderId="6" xfId="3" applyNumberFormat="1" applyFont="1" applyBorder="1" applyAlignment="1">
      <alignment horizontal="center" vertical="center"/>
    </xf>
    <xf numFmtId="176" fontId="5" fillId="0" borderId="7" xfId="3" applyNumberFormat="1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177" fontId="5" fillId="2" borderId="12" xfId="3" applyNumberFormat="1" applyFont="1" applyFill="1" applyBorder="1" applyAlignment="1">
      <alignment horizontal="center" vertical="center"/>
    </xf>
    <xf numFmtId="179" fontId="4" fillId="2" borderId="12" xfId="3" applyNumberFormat="1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40" fontId="0" fillId="0" borderId="12" xfId="0" applyNumberFormat="1" applyFill="1" applyBorder="1" applyAlignment="1">
      <alignment horizontal="right" vertical="center"/>
    </xf>
  </cellXfs>
  <cellStyles count="4">
    <cellStyle name="常规" xfId="0" builtinId="0"/>
    <cellStyle name="常规 2" xfId="2" xr:uid="{00000000-0005-0000-0000-000002000000}"/>
    <cellStyle name="常规 3" xfId="3" xr:uid="{00000000-0005-0000-0000-000032000000}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workbookViewId="0">
      <selection activeCell="J41" sqref="J41:J44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" style="29"/>
    <col min="6" max="6" width="12" customWidth="1"/>
    <col min="8" max="8" width="12" customWidth="1"/>
    <col min="9" max="9" width="24.83203125" customWidth="1"/>
    <col min="10" max="10" width="39.5" customWidth="1"/>
  </cols>
  <sheetData>
    <row r="2" spans="1:12" ht="21" customHeight="1">
      <c r="C2" s="47" t="s">
        <v>0</v>
      </c>
      <c r="D2" s="47"/>
      <c r="E2" s="47"/>
      <c r="F2" s="47"/>
      <c r="G2" s="47"/>
      <c r="H2" s="47"/>
      <c r="I2" s="40"/>
      <c r="J2" s="40"/>
      <c r="K2" s="40"/>
      <c r="L2" s="40"/>
    </row>
    <row r="4" spans="1:12" ht="21" customHeight="1">
      <c r="H4" s="68" t="s">
        <v>1</v>
      </c>
      <c r="I4" s="68"/>
      <c r="J4" s="68" t="s">
        <v>2</v>
      </c>
    </row>
    <row r="5" spans="1:12" ht="21" customHeight="1">
      <c r="H5" s="69"/>
      <c r="I5" s="69"/>
      <c r="J5" s="69"/>
    </row>
    <row r="6" spans="1:12" ht="21" customHeight="1">
      <c r="A6" s="55" t="s">
        <v>3</v>
      </c>
      <c r="B6" s="60" t="s">
        <v>4</v>
      </c>
      <c r="C6" s="48" t="s">
        <v>5</v>
      </c>
      <c r="D6" s="48"/>
      <c r="E6" s="48"/>
      <c r="F6" s="49" t="s">
        <v>6</v>
      </c>
      <c r="G6" s="49"/>
      <c r="H6" s="49"/>
      <c r="I6" s="49"/>
      <c r="J6" s="60" t="s">
        <v>7</v>
      </c>
    </row>
    <row r="7" spans="1:12" ht="21" customHeight="1">
      <c r="A7" s="55"/>
      <c r="B7" s="60"/>
      <c r="C7" s="31" t="s">
        <v>8</v>
      </c>
      <c r="D7" s="32" t="s">
        <v>9</v>
      </c>
      <c r="E7" s="30" t="s">
        <v>10</v>
      </c>
      <c r="F7" s="39" t="s">
        <v>11</v>
      </c>
      <c r="G7" s="39" t="s">
        <v>12</v>
      </c>
      <c r="H7" s="39" t="s">
        <v>13</v>
      </c>
      <c r="I7" s="39" t="s">
        <v>14</v>
      </c>
      <c r="J7" s="60"/>
    </row>
    <row r="8" spans="1:12" ht="21" customHeight="1">
      <c r="A8" s="56">
        <v>1</v>
      </c>
      <c r="B8" s="61" t="s">
        <v>15</v>
      </c>
      <c r="C8" s="64">
        <v>0</v>
      </c>
      <c r="D8" s="67"/>
      <c r="E8" s="64">
        <f>C8*D8</f>
        <v>0</v>
      </c>
      <c r="F8" s="33">
        <v>0</v>
      </c>
      <c r="G8" s="33">
        <v>0</v>
      </c>
      <c r="H8" s="33">
        <f t="shared" ref="H8:H52" si="0">F8+G8</f>
        <v>0</v>
      </c>
      <c r="I8" s="41"/>
      <c r="J8" s="70" t="s">
        <v>16</v>
      </c>
    </row>
    <row r="9" spans="1:12" ht="21" customHeight="1">
      <c r="A9" s="56"/>
      <c r="B9" s="61"/>
      <c r="C9" s="64"/>
      <c r="D9" s="67"/>
      <c r="E9" s="64"/>
      <c r="F9" s="33">
        <v>0</v>
      </c>
      <c r="G9" s="33">
        <v>0</v>
      </c>
      <c r="H9" s="33">
        <f t="shared" si="0"/>
        <v>0</v>
      </c>
      <c r="I9" s="41"/>
      <c r="J9" s="71"/>
    </row>
    <row r="10" spans="1:12" ht="21" customHeight="1">
      <c r="A10" s="56"/>
      <c r="B10" s="61"/>
      <c r="C10" s="64"/>
      <c r="D10" s="67"/>
      <c r="E10" s="64"/>
      <c r="F10" s="33">
        <v>0</v>
      </c>
      <c r="G10" s="33">
        <v>0</v>
      </c>
      <c r="H10" s="33">
        <f t="shared" si="0"/>
        <v>0</v>
      </c>
      <c r="I10" s="41"/>
      <c r="J10" s="71"/>
    </row>
    <row r="11" spans="1:12" ht="21" customHeight="1">
      <c r="A11" s="56"/>
      <c r="B11" s="61"/>
      <c r="C11" s="64"/>
      <c r="D11" s="67"/>
      <c r="E11" s="64"/>
      <c r="F11" s="33">
        <v>0</v>
      </c>
      <c r="G11" s="33">
        <v>0</v>
      </c>
      <c r="H11" s="33">
        <f t="shared" si="0"/>
        <v>0</v>
      </c>
      <c r="I11" s="41"/>
      <c r="J11" s="71"/>
    </row>
    <row r="12" spans="1:12" ht="21" customHeight="1">
      <c r="A12" s="56"/>
      <c r="B12" s="61"/>
      <c r="C12" s="64"/>
      <c r="D12" s="67"/>
      <c r="E12" s="64"/>
      <c r="F12" s="33">
        <v>0</v>
      </c>
      <c r="G12" s="33">
        <v>0</v>
      </c>
      <c r="H12" s="33">
        <f t="shared" si="0"/>
        <v>0</v>
      </c>
      <c r="I12" s="41"/>
      <c r="J12" s="71"/>
    </row>
    <row r="13" spans="1:12" s="27" customFormat="1" ht="21" customHeight="1">
      <c r="A13" s="34"/>
      <c r="B13" s="35" t="s">
        <v>17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:H13" si="1">SUM(G8:G12)</f>
        <v>0</v>
      </c>
      <c r="H13" s="36">
        <f t="shared" si="1"/>
        <v>0</v>
      </c>
      <c r="I13" s="42"/>
      <c r="J13" s="72"/>
    </row>
    <row r="14" spans="1:12" ht="21" customHeight="1">
      <c r="A14" s="57">
        <v>2</v>
      </c>
      <c r="B14" s="62" t="s">
        <v>18</v>
      </c>
      <c r="C14" s="65">
        <v>0</v>
      </c>
      <c r="D14" s="57"/>
      <c r="E14" s="65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41"/>
      <c r="J14" s="70" t="s">
        <v>19</v>
      </c>
    </row>
    <row r="15" spans="1:12" ht="21" customHeight="1">
      <c r="A15" s="58"/>
      <c r="B15" s="63"/>
      <c r="C15" s="66"/>
      <c r="D15" s="58"/>
      <c r="E15" s="66"/>
      <c r="F15" s="33">
        <v>0</v>
      </c>
      <c r="G15" s="33">
        <v>0</v>
      </c>
      <c r="H15" s="33">
        <f t="shared" si="0"/>
        <v>0</v>
      </c>
      <c r="I15" s="41"/>
      <c r="J15" s="71"/>
    </row>
    <row r="16" spans="1:12" s="27" customFormat="1" ht="21" customHeight="1">
      <c r="A16" s="34"/>
      <c r="B16" s="35" t="s">
        <v>20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42"/>
      <c r="J16" s="72"/>
    </row>
    <row r="17" spans="1:10" ht="21" customHeight="1">
      <c r="A17" s="56">
        <v>3</v>
      </c>
      <c r="B17" s="61" t="s">
        <v>21</v>
      </c>
      <c r="C17" s="64">
        <v>0</v>
      </c>
      <c r="D17" s="67"/>
      <c r="E17" s="64">
        <f t="shared" si="2"/>
        <v>0</v>
      </c>
      <c r="F17" s="33">
        <v>0</v>
      </c>
      <c r="G17" s="33">
        <v>0</v>
      </c>
      <c r="H17" s="33">
        <f t="shared" si="0"/>
        <v>0</v>
      </c>
      <c r="I17" s="41"/>
      <c r="J17" s="73" t="s">
        <v>22</v>
      </c>
    </row>
    <row r="18" spans="1:10" ht="21" customHeight="1">
      <c r="A18" s="56"/>
      <c r="B18" s="61"/>
      <c r="C18" s="64"/>
      <c r="D18" s="67"/>
      <c r="E18" s="64"/>
      <c r="F18" s="33">
        <v>0</v>
      </c>
      <c r="G18" s="33">
        <v>0</v>
      </c>
      <c r="H18" s="33">
        <f t="shared" si="0"/>
        <v>0</v>
      </c>
      <c r="I18" s="41"/>
      <c r="J18" s="74"/>
    </row>
    <row r="19" spans="1:10" ht="21" customHeight="1">
      <c r="A19" s="56"/>
      <c r="B19" s="61"/>
      <c r="C19" s="64"/>
      <c r="D19" s="67"/>
      <c r="E19" s="64"/>
      <c r="F19" s="33">
        <v>0</v>
      </c>
      <c r="G19" s="33">
        <v>0</v>
      </c>
      <c r="H19" s="33">
        <f t="shared" si="0"/>
        <v>0</v>
      </c>
      <c r="I19" s="41"/>
      <c r="J19" s="74"/>
    </row>
    <row r="20" spans="1:10" ht="21" customHeight="1">
      <c r="A20" s="56"/>
      <c r="B20" s="61"/>
      <c r="C20" s="64"/>
      <c r="D20" s="67"/>
      <c r="E20" s="64"/>
      <c r="F20" s="33">
        <v>0</v>
      </c>
      <c r="G20" s="33">
        <v>0</v>
      </c>
      <c r="H20" s="33">
        <f t="shared" si="0"/>
        <v>0</v>
      </c>
      <c r="I20" s="41"/>
      <c r="J20" s="74"/>
    </row>
    <row r="21" spans="1:10" s="27" customFormat="1" ht="21" customHeight="1">
      <c r="A21" s="34"/>
      <c r="B21" s="35" t="s">
        <v>23</v>
      </c>
      <c r="C21" s="36">
        <f>SUM(C17)</f>
        <v>0</v>
      </c>
      <c r="D21" s="36">
        <f t="shared" ref="D21:E21" si="3">SUM(D17)</f>
        <v>0</v>
      </c>
      <c r="E21" s="36">
        <f t="shared" si="3"/>
        <v>0</v>
      </c>
      <c r="F21" s="36">
        <f>SUM(F17:F20)</f>
        <v>0</v>
      </c>
      <c r="G21" s="36">
        <f t="shared" ref="G21:H21" si="4">SUM(G17:G20)</f>
        <v>0</v>
      </c>
      <c r="H21" s="36">
        <f t="shared" si="4"/>
        <v>0</v>
      </c>
      <c r="I21" s="42"/>
      <c r="J21" s="75"/>
    </row>
    <row r="22" spans="1:10" ht="21" customHeight="1">
      <c r="A22" s="56">
        <v>4</v>
      </c>
      <c r="B22" s="61" t="s">
        <v>24</v>
      </c>
      <c r="C22" s="64">
        <v>0</v>
      </c>
      <c r="D22" s="67"/>
      <c r="E22" s="64">
        <f t="shared" si="2"/>
        <v>0</v>
      </c>
      <c r="F22" s="33">
        <v>0</v>
      </c>
      <c r="G22" s="33">
        <v>0</v>
      </c>
      <c r="H22" s="33">
        <f t="shared" si="0"/>
        <v>0</v>
      </c>
      <c r="I22" s="41"/>
      <c r="J22" s="73" t="s">
        <v>25</v>
      </c>
    </row>
    <row r="23" spans="1:10" ht="21" customHeight="1">
      <c r="A23" s="56"/>
      <c r="B23" s="61"/>
      <c r="C23" s="64"/>
      <c r="D23" s="67"/>
      <c r="E23" s="64"/>
      <c r="F23" s="33">
        <v>0</v>
      </c>
      <c r="G23" s="33">
        <v>0</v>
      </c>
      <c r="H23" s="33">
        <f t="shared" si="0"/>
        <v>0</v>
      </c>
      <c r="I23" s="41"/>
      <c r="J23" s="74"/>
    </row>
    <row r="24" spans="1:10" s="27" customFormat="1" ht="21" customHeight="1">
      <c r="A24" s="34"/>
      <c r="B24" s="35" t="s">
        <v>26</v>
      </c>
      <c r="C24" s="36">
        <f>SUM(C22)</f>
        <v>0</v>
      </c>
      <c r="D24" s="36">
        <f t="shared" ref="D24:E24" si="5">SUM(D22)</f>
        <v>0</v>
      </c>
      <c r="E24" s="36">
        <f t="shared" si="5"/>
        <v>0</v>
      </c>
      <c r="F24" s="36">
        <f>SUM(F22:F23)</f>
        <v>0</v>
      </c>
      <c r="G24" s="36">
        <f t="shared" ref="G24:H24" si="6">SUM(G22:G23)</f>
        <v>0</v>
      </c>
      <c r="H24" s="36">
        <f t="shared" si="6"/>
        <v>0</v>
      </c>
      <c r="I24" s="42"/>
      <c r="J24" s="75"/>
    </row>
    <row r="25" spans="1:10" ht="21" customHeight="1">
      <c r="A25" s="57">
        <v>5</v>
      </c>
      <c r="B25" s="62" t="s">
        <v>27</v>
      </c>
      <c r="C25" s="65">
        <v>0</v>
      </c>
      <c r="D25" s="57"/>
      <c r="E25" s="65">
        <f t="shared" si="2"/>
        <v>0</v>
      </c>
      <c r="F25" s="33">
        <v>0</v>
      </c>
      <c r="G25" s="33">
        <v>0</v>
      </c>
      <c r="H25" s="33">
        <f t="shared" si="0"/>
        <v>0</v>
      </c>
      <c r="I25" s="41"/>
      <c r="J25" s="70" t="s">
        <v>28</v>
      </c>
    </row>
    <row r="26" spans="1:10" ht="21" customHeight="1">
      <c r="A26" s="58"/>
      <c r="B26" s="63"/>
      <c r="C26" s="66"/>
      <c r="D26" s="58"/>
      <c r="E26" s="66"/>
      <c r="F26" s="33">
        <v>0</v>
      </c>
      <c r="G26" s="33">
        <v>0</v>
      </c>
      <c r="H26" s="33">
        <f t="shared" si="0"/>
        <v>0</v>
      </c>
      <c r="I26" s="41"/>
      <c r="J26" s="71"/>
    </row>
    <row r="27" spans="1:10" s="27" customFormat="1" ht="21" customHeight="1">
      <c r="A27" s="34"/>
      <c r="B27" s="35" t="s">
        <v>29</v>
      </c>
      <c r="C27" s="36">
        <f>SUM(C25)</f>
        <v>0</v>
      </c>
      <c r="D27" s="36">
        <f t="shared" ref="D27:E27" si="7">SUM(D25)</f>
        <v>0</v>
      </c>
      <c r="E27" s="36">
        <f t="shared" si="7"/>
        <v>0</v>
      </c>
      <c r="F27" s="36">
        <f>SUM(F25:F26)</f>
        <v>0</v>
      </c>
      <c r="G27" s="36">
        <f>SUM(G25:G26)</f>
        <v>0</v>
      </c>
      <c r="H27" s="36">
        <f t="shared" ref="H27" si="8">SUM(H25:H26)</f>
        <v>0</v>
      </c>
      <c r="I27" s="42"/>
      <c r="J27" s="72"/>
    </row>
    <row r="28" spans="1:10" ht="21" customHeight="1">
      <c r="A28" s="56">
        <v>6</v>
      </c>
      <c r="B28" s="61" t="s">
        <v>30</v>
      </c>
      <c r="C28" s="64">
        <v>0</v>
      </c>
      <c r="D28" s="67"/>
      <c r="E28" s="64">
        <f t="shared" si="2"/>
        <v>0</v>
      </c>
      <c r="F28" s="33">
        <v>0</v>
      </c>
      <c r="G28" s="33">
        <v>0</v>
      </c>
      <c r="H28" s="33">
        <f t="shared" si="0"/>
        <v>0</v>
      </c>
      <c r="I28" s="41"/>
      <c r="J28" s="70" t="s">
        <v>31</v>
      </c>
    </row>
    <row r="29" spans="1:10" ht="21" customHeight="1">
      <c r="A29" s="56"/>
      <c r="B29" s="61"/>
      <c r="C29" s="64"/>
      <c r="D29" s="67"/>
      <c r="E29" s="64"/>
      <c r="F29" s="33">
        <v>0</v>
      </c>
      <c r="G29" s="33">
        <v>0</v>
      </c>
      <c r="H29" s="33">
        <f t="shared" si="0"/>
        <v>0</v>
      </c>
      <c r="I29" s="41"/>
      <c r="J29" s="74"/>
    </row>
    <row r="30" spans="1:10" ht="21" customHeight="1">
      <c r="A30" s="56"/>
      <c r="B30" s="61"/>
      <c r="C30" s="64"/>
      <c r="D30" s="67"/>
      <c r="E30" s="64"/>
      <c r="F30" s="33">
        <v>0</v>
      </c>
      <c r="G30" s="33">
        <v>0</v>
      </c>
      <c r="H30" s="33">
        <f t="shared" si="0"/>
        <v>0</v>
      </c>
      <c r="I30" s="41"/>
      <c r="J30" s="74"/>
    </row>
    <row r="31" spans="1:10" ht="21" customHeight="1">
      <c r="A31" s="56"/>
      <c r="B31" s="61"/>
      <c r="C31" s="64"/>
      <c r="D31" s="67"/>
      <c r="E31" s="64"/>
      <c r="F31" s="33">
        <v>0</v>
      </c>
      <c r="G31" s="33">
        <v>0</v>
      </c>
      <c r="H31" s="33">
        <f t="shared" si="0"/>
        <v>0</v>
      </c>
      <c r="I31" s="41"/>
      <c r="J31" s="74"/>
    </row>
    <row r="32" spans="1:10" s="27" customFormat="1" ht="21" customHeight="1">
      <c r="A32" s="34"/>
      <c r="B32" s="35" t="s">
        <v>32</v>
      </c>
      <c r="C32" s="36">
        <f>SUM(C28)</f>
        <v>0</v>
      </c>
      <c r="D32" s="36">
        <f t="shared" ref="D32:E32" si="9">SUM(D28)</f>
        <v>0</v>
      </c>
      <c r="E32" s="36">
        <f t="shared" si="9"/>
        <v>0</v>
      </c>
      <c r="F32" s="36">
        <f>SUM(F28:F31)</f>
        <v>0</v>
      </c>
      <c r="G32" s="36">
        <f t="shared" ref="G32:H32" si="10">SUM(G28:G31)</f>
        <v>0</v>
      </c>
      <c r="H32" s="36">
        <f t="shared" si="10"/>
        <v>0</v>
      </c>
      <c r="I32" s="42"/>
      <c r="J32" s="75"/>
    </row>
    <row r="33" spans="1:10" ht="21" customHeight="1">
      <c r="A33" s="56">
        <v>7</v>
      </c>
      <c r="B33" s="61" t="s">
        <v>33</v>
      </c>
      <c r="C33" s="64">
        <v>0</v>
      </c>
      <c r="D33" s="67"/>
      <c r="E33" s="64">
        <f t="shared" si="2"/>
        <v>0</v>
      </c>
      <c r="F33" s="33">
        <v>0</v>
      </c>
      <c r="G33" s="33">
        <v>0</v>
      </c>
      <c r="H33" s="33">
        <f t="shared" si="0"/>
        <v>0</v>
      </c>
      <c r="I33" s="43"/>
      <c r="J33" s="76"/>
    </row>
    <row r="34" spans="1:10" ht="21" customHeight="1">
      <c r="A34" s="56"/>
      <c r="B34" s="61"/>
      <c r="C34" s="64"/>
      <c r="D34" s="67"/>
      <c r="E34" s="64"/>
      <c r="F34" s="33">
        <v>0</v>
      </c>
      <c r="G34" s="33">
        <v>0</v>
      </c>
      <c r="H34" s="33">
        <f t="shared" si="0"/>
        <v>0</v>
      </c>
      <c r="I34" s="41"/>
      <c r="J34" s="77"/>
    </row>
    <row r="35" spans="1:10" ht="21" customHeight="1">
      <c r="A35" s="56"/>
      <c r="B35" s="61"/>
      <c r="C35" s="64"/>
      <c r="D35" s="67"/>
      <c r="E35" s="64"/>
      <c r="F35" s="33">
        <v>0</v>
      </c>
      <c r="G35" s="33">
        <v>0</v>
      </c>
      <c r="H35" s="33">
        <f t="shared" si="0"/>
        <v>0</v>
      </c>
      <c r="I35" s="41"/>
      <c r="J35" s="77"/>
    </row>
    <row r="36" spans="1:10" ht="21" customHeight="1">
      <c r="A36" s="56"/>
      <c r="B36" s="61"/>
      <c r="C36" s="64"/>
      <c r="D36" s="67"/>
      <c r="E36" s="64"/>
      <c r="F36" s="33">
        <v>0</v>
      </c>
      <c r="G36" s="33">
        <v>0</v>
      </c>
      <c r="H36" s="33">
        <f t="shared" si="0"/>
        <v>0</v>
      </c>
      <c r="I36" s="41"/>
      <c r="J36" s="77"/>
    </row>
    <row r="37" spans="1:10" s="27" customFormat="1" ht="21" customHeight="1">
      <c r="A37" s="34"/>
      <c r="B37" s="35" t="s">
        <v>34</v>
      </c>
      <c r="C37" s="36">
        <f>SUM(C33)</f>
        <v>0</v>
      </c>
      <c r="D37" s="36">
        <f t="shared" ref="D37:E37" si="11">SUM(D33)</f>
        <v>0</v>
      </c>
      <c r="E37" s="36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42"/>
      <c r="J37" s="78"/>
    </row>
    <row r="38" spans="1:10" ht="21" customHeight="1">
      <c r="A38" s="56">
        <v>8</v>
      </c>
      <c r="B38" s="61" t="s">
        <v>35</v>
      </c>
      <c r="C38" s="64">
        <v>0</v>
      </c>
      <c r="D38" s="67"/>
      <c r="E38" s="64">
        <f t="shared" si="2"/>
        <v>0</v>
      </c>
      <c r="F38" s="33">
        <v>0</v>
      </c>
      <c r="G38" s="33">
        <v>0</v>
      </c>
      <c r="H38" s="33">
        <f t="shared" si="0"/>
        <v>0</v>
      </c>
      <c r="I38" s="41"/>
      <c r="J38" s="73" t="s">
        <v>36</v>
      </c>
    </row>
    <row r="39" spans="1:10" ht="21" customHeight="1">
      <c r="A39" s="56"/>
      <c r="B39" s="61"/>
      <c r="C39" s="64"/>
      <c r="D39" s="67"/>
      <c r="E39" s="64"/>
      <c r="F39" s="33">
        <v>0</v>
      </c>
      <c r="G39" s="33">
        <v>0</v>
      </c>
      <c r="H39" s="33">
        <f t="shared" si="0"/>
        <v>0</v>
      </c>
      <c r="I39" s="41"/>
      <c r="J39" s="74"/>
    </row>
    <row r="40" spans="1:10" s="27" customFormat="1" ht="21" customHeight="1">
      <c r="A40" s="34"/>
      <c r="B40" s="35" t="s">
        <v>37</v>
      </c>
      <c r="C40" s="36">
        <f>SUM(C38)</f>
        <v>0</v>
      </c>
      <c r="D40" s="36">
        <f t="shared" ref="D40:E40" si="13">SUM(D38)</f>
        <v>0</v>
      </c>
      <c r="E40" s="36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42"/>
      <c r="J40" s="75"/>
    </row>
    <row r="41" spans="1:10" ht="21" customHeight="1">
      <c r="A41" s="56">
        <v>9</v>
      </c>
      <c r="B41" s="61" t="s">
        <v>38</v>
      </c>
      <c r="C41" s="64">
        <v>0</v>
      </c>
      <c r="D41" s="67"/>
      <c r="E41" s="64">
        <f t="shared" si="2"/>
        <v>0</v>
      </c>
      <c r="F41" s="33">
        <v>0</v>
      </c>
      <c r="G41" s="33">
        <v>0</v>
      </c>
      <c r="H41" s="33">
        <f t="shared" si="0"/>
        <v>0</v>
      </c>
      <c r="I41" s="41"/>
      <c r="J41" s="70" t="s">
        <v>39</v>
      </c>
    </row>
    <row r="42" spans="1:10" ht="21" customHeight="1">
      <c r="A42" s="56"/>
      <c r="B42" s="61"/>
      <c r="C42" s="64"/>
      <c r="D42" s="67"/>
      <c r="E42" s="64"/>
      <c r="F42" s="33">
        <v>0</v>
      </c>
      <c r="G42" s="33">
        <v>0</v>
      </c>
      <c r="H42" s="33">
        <f t="shared" si="0"/>
        <v>0</v>
      </c>
      <c r="I42" s="41"/>
      <c r="J42" s="71"/>
    </row>
    <row r="43" spans="1:10" ht="21" customHeight="1">
      <c r="A43" s="56"/>
      <c r="B43" s="61"/>
      <c r="C43" s="64"/>
      <c r="D43" s="67"/>
      <c r="E43" s="64"/>
      <c r="F43" s="33">
        <v>0</v>
      </c>
      <c r="G43" s="33">
        <v>0</v>
      </c>
      <c r="H43" s="33">
        <f t="shared" si="0"/>
        <v>0</v>
      </c>
      <c r="I43" s="41"/>
      <c r="J43" s="71"/>
    </row>
    <row r="44" spans="1:10" s="27" customFormat="1" ht="21" customHeight="1">
      <c r="A44" s="34"/>
      <c r="B44" s="35" t="s">
        <v>40</v>
      </c>
      <c r="C44" s="36">
        <f>SUM(C41)</f>
        <v>0</v>
      </c>
      <c r="D44" s="36">
        <f t="shared" ref="D44:E44" si="15">SUM(D41)</f>
        <v>0</v>
      </c>
      <c r="E44" s="36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42"/>
      <c r="J44" s="72"/>
    </row>
    <row r="45" spans="1:10" ht="21" customHeight="1">
      <c r="A45" s="57">
        <v>10</v>
      </c>
      <c r="B45" s="61" t="s">
        <v>41</v>
      </c>
      <c r="C45" s="64">
        <v>0</v>
      </c>
      <c r="D45" s="67"/>
      <c r="E45" s="64">
        <f t="shared" si="2"/>
        <v>0</v>
      </c>
      <c r="F45" s="33">
        <v>33</v>
      </c>
      <c r="G45" s="33">
        <v>0</v>
      </c>
      <c r="H45" s="102">
        <f t="shared" si="0"/>
        <v>33</v>
      </c>
      <c r="I45" s="43" t="s">
        <v>42</v>
      </c>
      <c r="J45" s="79"/>
    </row>
    <row r="46" spans="1:10" ht="21" customHeight="1">
      <c r="A46" s="59"/>
      <c r="B46" s="61"/>
      <c r="C46" s="64"/>
      <c r="D46" s="67"/>
      <c r="E46" s="64"/>
      <c r="F46" s="33">
        <v>70</v>
      </c>
      <c r="G46" s="33">
        <v>0</v>
      </c>
      <c r="H46" s="102">
        <f t="shared" si="0"/>
        <v>70</v>
      </c>
      <c r="I46" s="43" t="s">
        <v>43</v>
      </c>
      <c r="J46" s="77"/>
    </row>
    <row r="47" spans="1:10" ht="21" customHeight="1">
      <c r="A47" s="59"/>
      <c r="B47" s="61"/>
      <c r="C47" s="64"/>
      <c r="D47" s="67"/>
      <c r="E47" s="64"/>
      <c r="F47" s="33">
        <v>72</v>
      </c>
      <c r="G47" s="33">
        <v>0</v>
      </c>
      <c r="H47" s="102">
        <f t="shared" si="0"/>
        <v>72</v>
      </c>
      <c r="I47" s="43" t="s">
        <v>44</v>
      </c>
      <c r="J47" s="77"/>
    </row>
    <row r="48" spans="1:10" ht="21" customHeight="1">
      <c r="A48" s="59"/>
      <c r="B48" s="61"/>
      <c r="C48" s="64"/>
      <c r="D48" s="67"/>
      <c r="E48" s="64"/>
      <c r="F48" s="33">
        <v>603</v>
      </c>
      <c r="G48" s="33">
        <v>0</v>
      </c>
      <c r="H48" s="102">
        <f t="shared" si="0"/>
        <v>603</v>
      </c>
      <c r="I48" s="43" t="s">
        <v>45</v>
      </c>
      <c r="J48" s="77"/>
    </row>
    <row r="49" spans="1:10" ht="21" customHeight="1">
      <c r="A49" s="59"/>
      <c r="B49" s="61"/>
      <c r="C49" s="64"/>
      <c r="D49" s="67"/>
      <c r="E49" s="64"/>
      <c r="F49" s="33">
        <v>39</v>
      </c>
      <c r="G49" s="33">
        <v>0</v>
      </c>
      <c r="H49" s="102">
        <f t="shared" si="0"/>
        <v>39</v>
      </c>
      <c r="I49" s="43" t="s">
        <v>46</v>
      </c>
      <c r="J49" s="77"/>
    </row>
    <row r="50" spans="1:10" ht="21" customHeight="1">
      <c r="A50" s="59"/>
      <c r="B50" s="61"/>
      <c r="C50" s="64"/>
      <c r="D50" s="67"/>
      <c r="E50" s="64"/>
      <c r="F50" s="33">
        <v>153.26</v>
      </c>
      <c r="G50" s="33">
        <v>0</v>
      </c>
      <c r="H50" s="102">
        <f t="shared" si="0"/>
        <v>153.26</v>
      </c>
      <c r="I50" s="43" t="s">
        <v>47</v>
      </c>
      <c r="J50" s="77"/>
    </row>
    <row r="51" spans="1:10" ht="21" customHeight="1">
      <c r="A51" s="59"/>
      <c r="B51" s="61"/>
      <c r="C51" s="64"/>
      <c r="D51" s="67"/>
      <c r="E51" s="64"/>
      <c r="F51" s="33">
        <v>320</v>
      </c>
      <c r="G51" s="33">
        <v>0</v>
      </c>
      <c r="H51" s="102">
        <f t="shared" si="0"/>
        <v>320</v>
      </c>
      <c r="I51" s="43" t="s">
        <v>48</v>
      </c>
      <c r="J51" s="77"/>
    </row>
    <row r="52" spans="1:10" ht="21" customHeight="1">
      <c r="A52" s="58"/>
      <c r="B52" s="61"/>
      <c r="C52" s="64"/>
      <c r="D52" s="67"/>
      <c r="E52" s="64"/>
      <c r="F52" s="33">
        <v>0</v>
      </c>
      <c r="G52" s="33">
        <v>0</v>
      </c>
      <c r="H52" s="33">
        <f t="shared" si="0"/>
        <v>0</v>
      </c>
      <c r="I52" s="41"/>
      <c r="J52" s="77"/>
    </row>
    <row r="53" spans="1:10" s="27" customFormat="1" ht="21" customHeight="1">
      <c r="A53" s="34"/>
      <c r="B53" s="35" t="s">
        <v>49</v>
      </c>
      <c r="C53" s="36">
        <f>SUM(C45)</f>
        <v>0</v>
      </c>
      <c r="D53" s="36">
        <f t="shared" ref="D53:E53" si="17">SUM(D45)</f>
        <v>0</v>
      </c>
      <c r="E53" s="36">
        <f t="shared" si="17"/>
        <v>0</v>
      </c>
      <c r="F53" s="36">
        <f>SUM(F45:F52)</f>
        <v>1290.26</v>
      </c>
      <c r="G53" s="36">
        <f t="shared" ref="G53:H53" si="18">SUM(G45:G52)</f>
        <v>0</v>
      </c>
      <c r="H53" s="36">
        <f t="shared" si="18"/>
        <v>1290.26</v>
      </c>
      <c r="I53" s="42"/>
      <c r="J53" s="78"/>
    </row>
    <row r="54" spans="1:10" ht="21" customHeight="1">
      <c r="A54" s="34"/>
      <c r="B54" s="35" t="s">
        <v>50</v>
      </c>
      <c r="C54" s="36">
        <f>SUM(C53,C44,C40,C37,C32,C27,C24,C21,C16,C13)</f>
        <v>0</v>
      </c>
      <c r="D54" s="36">
        <f t="shared" ref="D54:H54" si="19">SUM(D53,D44,D40,D37,D32,D27,D24,D21,D16,D13)</f>
        <v>0</v>
      </c>
      <c r="E54" s="36">
        <f t="shared" si="19"/>
        <v>0</v>
      </c>
      <c r="F54" s="36">
        <f t="shared" si="19"/>
        <v>1290.26</v>
      </c>
      <c r="G54" s="36">
        <f t="shared" si="19"/>
        <v>0</v>
      </c>
      <c r="H54" s="36">
        <f t="shared" si="19"/>
        <v>1290.26</v>
      </c>
      <c r="I54" s="42"/>
      <c r="J54" s="44"/>
    </row>
    <row r="58" spans="1:10" ht="21" customHeight="1">
      <c r="A58" s="50" t="s">
        <v>51</v>
      </c>
      <c r="B58" s="51"/>
      <c r="C58" s="52" t="s">
        <v>52</v>
      </c>
      <c r="D58" s="52"/>
      <c r="E58" s="52" t="s">
        <v>53</v>
      </c>
      <c r="F58" s="52"/>
      <c r="G58" s="52" t="s">
        <v>54</v>
      </c>
      <c r="H58" s="52"/>
      <c r="I58" s="45" t="s">
        <v>55</v>
      </c>
    </row>
    <row r="59" spans="1:10" ht="21" customHeight="1">
      <c r="A59" s="53">
        <f>E54</f>
        <v>0</v>
      </c>
      <c r="B59" s="54"/>
      <c r="C59" s="54">
        <f>H54</f>
        <v>1290.26</v>
      </c>
      <c r="D59" s="54"/>
      <c r="E59" s="54">
        <f>F54</f>
        <v>1290.26</v>
      </c>
      <c r="F59" s="54"/>
      <c r="G59" s="54">
        <f>G54</f>
        <v>0</v>
      </c>
      <c r="H59" s="54"/>
      <c r="I59" s="46">
        <f>A59-C59</f>
        <v>-1290.26</v>
      </c>
    </row>
    <row r="61" spans="1:10" ht="21" customHeight="1">
      <c r="A61" s="37" t="s">
        <v>56</v>
      </c>
      <c r="B61" s="27"/>
      <c r="C61" s="38" t="s">
        <v>57</v>
      </c>
      <c r="D61" s="37"/>
      <c r="E61" s="37" t="s">
        <v>58</v>
      </c>
      <c r="F61" s="37"/>
      <c r="G61" s="37" t="s">
        <v>59</v>
      </c>
      <c r="H61" s="37"/>
      <c r="I61" s="27"/>
    </row>
  </sheetData>
  <mergeCells count="76">
    <mergeCell ref="J41:J44"/>
    <mergeCell ref="J45:J53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2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2"/>
    <mergeCell ref="D8:D12"/>
    <mergeCell ref="D14:D15"/>
    <mergeCell ref="D17:D20"/>
    <mergeCell ref="D22:D23"/>
    <mergeCell ref="D25:D26"/>
    <mergeCell ref="B45:B52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2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2"/>
    <mergeCell ref="B6:B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22" workbookViewId="0">
      <selection activeCell="G16" sqref="G1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7" t="s">
        <v>60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61</v>
      </c>
      <c r="E5" s="5"/>
      <c r="F5" s="80" t="s">
        <v>62</v>
      </c>
      <c r="G5" s="80"/>
      <c r="H5" s="5" t="s">
        <v>63</v>
      </c>
      <c r="I5" s="4"/>
      <c r="J5" s="80" t="s">
        <v>64</v>
      </c>
      <c r="K5" s="81"/>
    </row>
    <row r="6" spans="2:11" ht="20" customHeight="1">
      <c r="B6" s="6"/>
      <c r="C6" s="7"/>
      <c r="D6" s="8" t="s">
        <v>65</v>
      </c>
      <c r="E6" s="8"/>
      <c r="F6" s="82" t="s">
        <v>66</v>
      </c>
      <c r="G6" s="82"/>
      <c r="H6" s="8" t="s">
        <v>67</v>
      </c>
      <c r="I6" s="7"/>
      <c r="J6" s="82" t="s">
        <v>68</v>
      </c>
      <c r="K6" s="83"/>
    </row>
    <row r="7" spans="2:11" ht="20" customHeight="1">
      <c r="B7" s="6"/>
      <c r="C7" s="7"/>
      <c r="D7" s="8" t="s">
        <v>69</v>
      </c>
      <c r="E7" s="8"/>
      <c r="F7" s="82" t="s">
        <v>70</v>
      </c>
      <c r="G7" s="82"/>
      <c r="H7" s="8" t="s">
        <v>71</v>
      </c>
      <c r="I7" s="7"/>
      <c r="J7" s="82">
        <v>3.27</v>
      </c>
      <c r="K7" s="83"/>
    </row>
    <row r="8" spans="2:11" ht="20" customHeight="1">
      <c r="B8" s="9"/>
      <c r="C8" s="10"/>
      <c r="D8" s="11"/>
      <c r="E8" s="11"/>
      <c r="F8" s="17"/>
      <c r="G8" s="17"/>
      <c r="H8" s="11" t="s">
        <v>72</v>
      </c>
      <c r="I8" s="10"/>
      <c r="J8" s="84" t="s">
        <v>73</v>
      </c>
      <c r="K8" s="85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6" t="s">
        <v>3</v>
      </c>
      <c r="C10" s="87"/>
      <c r="D10" s="12" t="s">
        <v>74</v>
      </c>
      <c r="E10" s="86" t="s">
        <v>75</v>
      </c>
      <c r="F10" s="87"/>
      <c r="G10" s="14" t="s">
        <v>76</v>
      </c>
      <c r="H10" s="13" t="s">
        <v>77</v>
      </c>
      <c r="I10" s="86" t="s">
        <v>78</v>
      </c>
      <c r="J10" s="87"/>
      <c r="K10" s="14" t="s">
        <v>79</v>
      </c>
    </row>
    <row r="11" spans="2:11" ht="20" customHeight="1">
      <c r="B11" s="88">
        <v>1</v>
      </c>
      <c r="C11" s="89"/>
      <c r="D11" s="99" t="s">
        <v>80</v>
      </c>
      <c r="E11" s="88" t="s">
        <v>81</v>
      </c>
      <c r="F11" s="89"/>
      <c r="G11" s="18">
        <v>0</v>
      </c>
      <c r="H11" s="18"/>
      <c r="I11" s="90"/>
      <c r="J11" s="91"/>
      <c r="K11" s="21" t="s">
        <v>82</v>
      </c>
    </row>
    <row r="12" spans="2:11" ht="20" customHeight="1">
      <c r="B12" s="88">
        <v>2</v>
      </c>
      <c r="C12" s="89"/>
      <c r="D12" s="100"/>
      <c r="E12" s="92" t="s">
        <v>83</v>
      </c>
      <c r="F12" s="92"/>
      <c r="G12" s="18">
        <v>529.77</v>
      </c>
      <c r="H12" s="18">
        <v>529.77</v>
      </c>
      <c r="I12" s="90"/>
      <c r="J12" s="91"/>
      <c r="K12" s="21" t="s">
        <v>84</v>
      </c>
    </row>
    <row r="13" spans="2:11" ht="20" customHeight="1">
      <c r="B13" s="88">
        <v>3</v>
      </c>
      <c r="C13" s="89"/>
      <c r="D13" s="100"/>
      <c r="E13" s="88" t="s">
        <v>85</v>
      </c>
      <c r="F13" s="89"/>
      <c r="G13" s="18">
        <v>0</v>
      </c>
      <c r="H13" s="18"/>
      <c r="I13" s="90"/>
      <c r="J13" s="91"/>
      <c r="K13" s="21" t="s">
        <v>82</v>
      </c>
    </row>
    <row r="14" spans="2:11" ht="20" customHeight="1">
      <c r="B14" s="88">
        <v>4</v>
      </c>
      <c r="C14" s="89"/>
      <c r="D14" s="100"/>
      <c r="E14" s="88" t="s">
        <v>86</v>
      </c>
      <c r="F14" s="89"/>
      <c r="G14" s="18">
        <v>141</v>
      </c>
      <c r="H14" s="18">
        <v>141</v>
      </c>
      <c r="I14" s="90"/>
      <c r="J14" s="91"/>
      <c r="K14" s="21" t="s">
        <v>87</v>
      </c>
    </row>
    <row r="15" spans="2:11" ht="20" customHeight="1">
      <c r="B15" s="88">
        <v>5</v>
      </c>
      <c r="C15" s="89"/>
      <c r="D15" s="99" t="s">
        <v>41</v>
      </c>
      <c r="E15" s="92"/>
      <c r="F15" s="92"/>
      <c r="G15" s="18">
        <v>0</v>
      </c>
      <c r="H15" s="18"/>
      <c r="I15" s="90"/>
      <c r="J15" s="91"/>
      <c r="K15" s="21"/>
    </row>
    <row r="16" spans="2:11" ht="20" customHeight="1">
      <c r="B16" s="88">
        <v>6</v>
      </c>
      <c r="C16" s="89"/>
      <c r="D16" s="100"/>
      <c r="E16" s="92"/>
      <c r="F16" s="92"/>
      <c r="G16" s="18">
        <v>0</v>
      </c>
      <c r="H16" s="18"/>
      <c r="I16" s="90"/>
      <c r="J16" s="91"/>
      <c r="K16" s="21"/>
    </row>
    <row r="17" spans="1:11" ht="20" customHeight="1">
      <c r="B17" s="88">
        <v>7</v>
      </c>
      <c r="C17" s="89"/>
      <c r="D17" s="101"/>
      <c r="E17" s="92"/>
      <c r="F17" s="92"/>
      <c r="G17" s="18">
        <v>0</v>
      </c>
      <c r="H17" s="18"/>
      <c r="I17" s="90"/>
      <c r="J17" s="91"/>
      <c r="K17" s="21"/>
    </row>
    <row r="18" spans="1:11" ht="20" customHeight="1">
      <c r="B18" s="86" t="s">
        <v>50</v>
      </c>
      <c r="C18" s="93"/>
      <c r="D18" s="93"/>
      <c r="E18" s="93"/>
      <c r="F18" s="87"/>
      <c r="G18" s="19">
        <f>SUM(G11:G17)</f>
        <v>670.77</v>
      </c>
      <c r="H18" s="19">
        <f>SUM(H11:H17)</f>
        <v>670.77</v>
      </c>
      <c r="I18" s="94">
        <f>SUM(I11:J17)</f>
        <v>0</v>
      </c>
      <c r="J18" s="95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96" t="s">
        <v>77</v>
      </c>
      <c r="C20" s="96"/>
      <c r="D20" s="96"/>
      <c r="E20" s="96"/>
      <c r="F20" s="96"/>
      <c r="G20" s="96" t="s">
        <v>88</v>
      </c>
      <c r="H20" s="96"/>
      <c r="I20" s="96"/>
      <c r="J20" s="96"/>
      <c r="K20" s="14" t="s">
        <v>89</v>
      </c>
    </row>
    <row r="21" spans="1:11" ht="20" customHeight="1">
      <c r="B21" s="97">
        <f>H18</f>
        <v>670.77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24">
        <f>SUM(B21:J21)</f>
        <v>670.77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90</v>
      </c>
      <c r="C23" s="7"/>
      <c r="D23" s="7"/>
      <c r="E23" s="7"/>
      <c r="F23" s="7" t="s">
        <v>57</v>
      </c>
      <c r="G23" s="7" t="s">
        <v>91</v>
      </c>
      <c r="H23" s="7"/>
      <c r="I23" s="7"/>
      <c r="J23" s="7" t="s">
        <v>59</v>
      </c>
      <c r="K23" s="7"/>
    </row>
    <row r="26" spans="1:11" ht="17">
      <c r="A26" s="47" t="s">
        <v>92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" customHeight="1">
      <c r="B28" s="3"/>
      <c r="C28" s="4"/>
      <c r="D28" s="5" t="s">
        <v>61</v>
      </c>
      <c r="E28" s="5"/>
      <c r="F28" s="80"/>
      <c r="G28" s="80"/>
      <c r="H28" s="5" t="s">
        <v>63</v>
      </c>
      <c r="I28" s="4"/>
      <c r="J28" s="80"/>
      <c r="K28" s="81"/>
    </row>
    <row r="29" spans="1:11" ht="20" customHeight="1">
      <c r="B29" s="6"/>
      <c r="C29" s="7"/>
      <c r="D29" s="8" t="s">
        <v>65</v>
      </c>
      <c r="E29" s="8"/>
      <c r="F29" s="82"/>
      <c r="G29" s="82"/>
      <c r="H29" s="8" t="s">
        <v>67</v>
      </c>
      <c r="I29" s="7"/>
      <c r="J29" s="82"/>
      <c r="K29" s="83"/>
    </row>
    <row r="30" spans="1:11" ht="20" customHeight="1">
      <c r="B30" s="6"/>
      <c r="C30" s="7"/>
      <c r="D30" s="8" t="s">
        <v>69</v>
      </c>
      <c r="E30" s="8"/>
      <c r="F30" s="82"/>
      <c r="G30" s="82"/>
      <c r="H30" s="8" t="s">
        <v>71</v>
      </c>
      <c r="I30" s="7"/>
      <c r="J30" s="82"/>
      <c r="K30" s="83"/>
    </row>
    <row r="31" spans="1:11" ht="20" customHeight="1">
      <c r="B31" s="9"/>
      <c r="C31" s="10"/>
      <c r="D31" s="11"/>
      <c r="E31" s="11"/>
      <c r="F31" s="17"/>
      <c r="G31" s="17"/>
      <c r="H31" s="11" t="s">
        <v>72</v>
      </c>
      <c r="I31" s="10"/>
      <c r="J31" s="84"/>
      <c r="K31" s="85"/>
    </row>
    <row r="32" spans="1:11" ht="20" customHeight="1"/>
    <row r="33" spans="2:11" ht="20" customHeight="1">
      <c r="B33" s="92"/>
      <c r="C33" s="92"/>
      <c r="D33" s="15" t="s">
        <v>93</v>
      </c>
      <c r="E33" s="92" t="s">
        <v>94</v>
      </c>
      <c r="F33" s="92"/>
      <c r="G33" s="18" t="s">
        <v>95</v>
      </c>
      <c r="H33" s="18" t="s">
        <v>96</v>
      </c>
      <c r="I33" s="98" t="s">
        <v>50</v>
      </c>
      <c r="J33" s="98"/>
      <c r="K33" s="25" t="s">
        <v>79</v>
      </c>
    </row>
    <row r="34" spans="2:11" ht="20" customHeight="1">
      <c r="B34" s="92">
        <v>1</v>
      </c>
      <c r="C34" s="92"/>
      <c r="D34" s="16"/>
      <c r="E34" s="92"/>
      <c r="F34" s="92"/>
      <c r="G34" s="18">
        <v>100</v>
      </c>
      <c r="H34" s="18">
        <v>0</v>
      </c>
      <c r="I34" s="90">
        <f>G34*H34</f>
        <v>0</v>
      </c>
      <c r="J34" s="91"/>
      <c r="K34" s="26"/>
    </row>
    <row r="35" spans="2:11" ht="20" customHeight="1">
      <c r="B35" s="92">
        <v>2</v>
      </c>
      <c r="C35" s="92"/>
      <c r="D35" s="16"/>
      <c r="E35" s="92"/>
      <c r="F35" s="92"/>
      <c r="G35" s="18">
        <v>0</v>
      </c>
      <c r="H35" s="18">
        <v>0</v>
      </c>
      <c r="I35" s="90">
        <f t="shared" ref="I35:I36" si="0">G35*H35</f>
        <v>0</v>
      </c>
      <c r="J35" s="91"/>
      <c r="K35" s="26"/>
    </row>
    <row r="36" spans="2:11" ht="20" customHeight="1">
      <c r="B36" s="92">
        <v>3</v>
      </c>
      <c r="C36" s="92"/>
      <c r="D36" s="16"/>
      <c r="E36" s="92"/>
      <c r="F36" s="92"/>
      <c r="G36" s="18">
        <v>0</v>
      </c>
      <c r="H36" s="18">
        <v>0</v>
      </c>
      <c r="I36" s="90">
        <f t="shared" si="0"/>
        <v>0</v>
      </c>
      <c r="J36" s="91"/>
      <c r="K36" s="26"/>
    </row>
    <row r="37" spans="2:11" ht="20" customHeight="1">
      <c r="B37" s="86" t="s">
        <v>50</v>
      </c>
      <c r="C37" s="93"/>
      <c r="D37" s="93"/>
      <c r="E37" s="93"/>
      <c r="F37" s="87"/>
      <c r="G37" s="19"/>
      <c r="H37" s="19">
        <f>SUM(H19:H36)</f>
        <v>0</v>
      </c>
      <c r="I37" s="94">
        <f>SUM(I34:J36)</f>
        <v>0</v>
      </c>
      <c r="J37" s="95"/>
      <c r="K37" s="22"/>
    </row>
    <row r="38" spans="2:11" ht="20" customHeight="1">
      <c r="B38" s="7" t="s">
        <v>90</v>
      </c>
      <c r="C38" s="7"/>
      <c r="D38" s="7"/>
      <c r="E38" s="7"/>
      <c r="F38" s="7" t="s">
        <v>57</v>
      </c>
      <c r="G38" s="7" t="s">
        <v>91</v>
      </c>
      <c r="H38" s="7"/>
      <c r="I38" s="7"/>
      <c r="J38" s="7" t="s">
        <v>59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7" right="0.7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王晓彤</cp:lastModifiedBy>
  <cp:lastPrinted>2017-09-06T13:53:00Z</cp:lastPrinted>
  <dcterms:created xsi:type="dcterms:W3CDTF">2014-04-15T16:52:00Z</dcterms:created>
  <dcterms:modified xsi:type="dcterms:W3CDTF">2023-03-28T07:52:34Z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</Properties>
</file>