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4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<sst xmlns="http://schemas.openxmlformats.org/spreadsheetml/2006/main" count="117" uniqueCount="90">
  <si>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</si>
  <si>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</si>
  <si>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</si>
  <si>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</si>
  <si>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</si>
  <si>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</si>
  <si>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</si>
  <si>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</si>
  <si>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</si>
  <si>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</si>
  <si>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</si>
  <si>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</si>
  <si>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</si>
  <si>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</si>
  <si>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</si>
  <si>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</si>
  <si>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货拉拉</t>
  </si>
  <si>
    <t>可用项目：租车费、大交通、过路费、过桥费。
加油费（仅试驾活动可用，且只可使用活动当时当地的加油票）</t>
  </si>
  <si>
    <t>货拉拉高速</t>
  </si>
  <si>
    <t>舞师妹高速费</t>
  </si>
  <si>
    <t>工作人员打车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</si>
  <si>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</si>
  <si>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</si>
  <si>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</si>
  <si>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</si>
  <si>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</si>
  <si>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</si>
  <si>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</si>
  <si>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</si>
  <si>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</si>
  <si>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工作人员餐饮</t>
  </si>
  <si>
    <t>需提供刷卡联、菜单（小票）</t>
  </si>
  <si>
    <t>工作人员用餐</t>
  </si>
  <si>
    <t>活动餐费合计</t>
  </si>
  <si>
    <t>现地采买费用</t>
  </si>
  <si>
    <t>工作人员买衣服</t>
  </si>
  <si>
    <t>工作人员采买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</si>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</sst>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94" zoomScaleNormal="94" workbookViewId="0">
      <selection activeCell="G32" sqref="G32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5"/>
      <c r="I5" s="75"/>
      <c r="J5" s="75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6" t="s">
        <v>6</v>
      </c>
      <c r="G6" s="76"/>
      <c r="H6" s="76"/>
      <c r="I6" s="76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0</v>
      </c>
      <c r="G8" s="57">
        <v>145.3</v>
      </c>
      <c r="H8" s="77">
        <f>F8+G8</f>
        <v>145.3</v>
      </c>
      <c r="I8" s="79" t="s">
        <v>16</v>
      </c>
      <c r="J8" s="80" t="s">
        <v>17</v>
      </c>
    </row>
    <row r="9" customHeight="1" spans="1:10">
      <c r="A9" s="55"/>
      <c r="B9" s="56"/>
      <c r="C9" s="57"/>
      <c r="D9" s="55"/>
      <c r="E9" s="57"/>
      <c r="F9" s="57">
        <v>0</v>
      </c>
      <c r="G9" s="57">
        <v>38</v>
      </c>
      <c r="H9" s="77">
        <f>F9+G9</f>
        <v>38</v>
      </c>
      <c r="I9" s="79" t="s">
        <v>18</v>
      </c>
      <c r="J9" s="81"/>
    </row>
    <row r="10" customHeight="1" spans="1:10">
      <c r="A10" s="55"/>
      <c r="B10" s="56"/>
      <c r="C10" s="57"/>
      <c r="D10" s="55"/>
      <c r="E10" s="57"/>
      <c r="F10" s="55">
        <v>528</v>
      </c>
      <c r="G10" s="57">
        <v>0</v>
      </c>
      <c r="H10" s="77">
        <f>F10+G10</f>
        <v>528</v>
      </c>
      <c r="I10" s="55" t="s">
        <v>19</v>
      </c>
      <c r="J10" s="81"/>
    </row>
    <row r="11" customHeight="1" spans="1:10">
      <c r="A11" s="55"/>
      <c r="B11" s="56"/>
      <c r="C11" s="57"/>
      <c r="D11" s="55"/>
      <c r="E11" s="57"/>
      <c r="F11" s="55">
        <v>153.01</v>
      </c>
      <c r="G11" s="57">
        <v>0</v>
      </c>
      <c r="H11" s="77">
        <f>F11+G11</f>
        <v>153.01</v>
      </c>
      <c r="I11" s="55" t="s">
        <v>20</v>
      </c>
      <c r="J11" s="81"/>
    </row>
    <row r="12" customHeight="1" spans="1:10">
      <c r="A12" s="55"/>
      <c r="B12" s="56"/>
      <c r="C12" s="57"/>
      <c r="D12" s="55"/>
      <c r="E12" s="57"/>
      <c r="F12" s="55">
        <v>60.93</v>
      </c>
      <c r="G12" s="57">
        <v>0</v>
      </c>
      <c r="H12" s="77">
        <f>F12+G12</f>
        <v>60.93</v>
      </c>
      <c r="I12" s="55" t="s">
        <v>20</v>
      </c>
      <c r="J12" s="81"/>
    </row>
    <row r="13" s="46" customFormat="1" customHeight="1" spans="1:10">
      <c r="A13" s="58"/>
      <c r="B13" s="59" t="s">
        <v>21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741.94</v>
      </c>
      <c r="G13" s="60">
        <f>SUM(G8:G12)</f>
        <v>183.3</v>
      </c>
      <c r="H13" s="60">
        <f>SUM(H8:H12)</f>
        <v>925.24</v>
      </c>
      <c r="I13" s="58" t="s">
        <v>22</v>
      </c>
      <c r="J13" s="82"/>
    </row>
    <row r="14" customHeight="1" spans="1:10">
      <c r="A14" s="61">
        <v>2</v>
      </c>
      <c r="B14" s="62" t="s">
        <v>23</v>
      </c>
      <c r="C14" s="63">
        <v>0</v>
      </c>
      <c r="D14" s="61"/>
      <c r="E14" s="63">
        <f>C14*D14</f>
        <v>0</v>
      </c>
      <c r="F14" s="57">
        <v>0</v>
      </c>
      <c r="G14" s="57">
        <v>0</v>
      </c>
      <c r="H14" s="57">
        <f>F14+G14</f>
        <v>0</v>
      </c>
      <c r="I14" s="55"/>
      <c r="J14" s="80" t="s">
        <v>24</v>
      </c>
    </row>
    <row r="15" customHeight="1" spans="1:10">
      <c r="A15" s="64"/>
      <c r="B15" s="65"/>
      <c r="C15" s="66"/>
      <c r="D15" s="64"/>
      <c r="E15" s="66"/>
      <c r="F15" s="57">
        <v>0</v>
      </c>
      <c r="G15" s="57">
        <v>0</v>
      </c>
      <c r="H15" s="57">
        <f t="shared" ref="H15" si="0">F15+G15</f>
        <v>0</v>
      </c>
      <c r="I15" s="55"/>
      <c r="J15" s="81"/>
    </row>
    <row r="16" s="46" customFormat="1" customHeight="1" spans="1:10">
      <c r="A16" s="58"/>
      <c r="B16" s="59" t="s">
        <v>25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58"/>
      <c r="J16" s="82"/>
    </row>
    <row r="17" ht="39" customHeight="1" spans="1:10">
      <c r="A17" s="55">
        <v>3</v>
      </c>
      <c r="B17" s="56" t="s">
        <v>26</v>
      </c>
      <c r="C17" s="57">
        <v>0</v>
      </c>
      <c r="D17" s="55"/>
      <c r="E17" s="57">
        <f>C17*D17</f>
        <v>0</v>
      </c>
      <c r="F17" s="57">
        <v>0</v>
      </c>
      <c r="G17" s="57">
        <v>0</v>
      </c>
      <c r="H17" s="57">
        <f>F17+G17</f>
        <v>0</v>
      </c>
      <c r="I17" s="83"/>
      <c r="J17" s="84" t="s">
        <v>27</v>
      </c>
    </row>
    <row r="18" customHeight="1" spans="1:10">
      <c r="A18" s="55"/>
      <c r="B18" s="56"/>
      <c r="C18" s="57"/>
      <c r="D18" s="55"/>
      <c r="E18" s="57"/>
      <c r="F18" s="57">
        <v>0</v>
      </c>
      <c r="G18" s="57">
        <v>0</v>
      </c>
      <c r="H18" s="57">
        <f>F18+G18</f>
        <v>0</v>
      </c>
      <c r="I18" s="55"/>
      <c r="J18" s="85"/>
    </row>
    <row r="19" customHeight="1" spans="1:10">
      <c r="A19" s="55"/>
      <c r="B19" s="56"/>
      <c r="C19" s="57"/>
      <c r="D19" s="55"/>
      <c r="E19" s="57"/>
      <c r="F19" s="57">
        <v>0</v>
      </c>
      <c r="G19" s="57">
        <v>0</v>
      </c>
      <c r="H19" s="57">
        <f>F19+G19</f>
        <v>0</v>
      </c>
      <c r="I19" s="55"/>
      <c r="J19" s="85"/>
    </row>
    <row r="20" customHeight="1" spans="1:10">
      <c r="A20" s="55"/>
      <c r="B20" s="56"/>
      <c r="C20" s="57"/>
      <c r="D20" s="55"/>
      <c r="E20" s="57"/>
      <c r="F20" s="57">
        <v>0</v>
      </c>
      <c r="G20" s="57">
        <v>0</v>
      </c>
      <c r="H20" s="57">
        <f>F20+G20</f>
        <v>0</v>
      </c>
      <c r="I20" s="55"/>
      <c r="J20" s="85"/>
    </row>
    <row r="21" s="46" customFormat="1" customHeight="1" spans="1:10">
      <c r="A21" s="58"/>
      <c r="B21" s="59" t="s">
        <v>28</v>
      </c>
      <c r="C21" s="60">
        <f>SUM(C17)</f>
        <v>0</v>
      </c>
      <c r="D21" s="60">
        <f t="shared" ref="D21:E21" si="1">SUM(D17)</f>
        <v>0</v>
      </c>
      <c r="E21" s="60">
        <f t="shared" si="1"/>
        <v>0</v>
      </c>
      <c r="F21" s="60">
        <f>SUM(F17:F20)</f>
        <v>0</v>
      </c>
      <c r="G21" s="60">
        <f t="shared" ref="G21:H21" si="2">SUM(G17:G20)</f>
        <v>0</v>
      </c>
      <c r="H21" s="60">
        <f t="shared" si="2"/>
        <v>0</v>
      </c>
      <c r="I21" s="58"/>
      <c r="J21" s="86"/>
    </row>
    <row r="22" customHeight="1" spans="1:10">
      <c r="A22" s="55">
        <v>4</v>
      </c>
      <c r="B22" s="56" t="s">
        <v>29</v>
      </c>
      <c r="C22" s="57">
        <v>0</v>
      </c>
      <c r="D22" s="55"/>
      <c r="E22" s="57">
        <f>C22*D22</f>
        <v>0</v>
      </c>
      <c r="F22" s="77">
        <v>315.21</v>
      </c>
      <c r="G22" s="57">
        <v>0</v>
      </c>
      <c r="H22" s="77">
        <f t="shared" ref="H22:H29" si="3">F22+G22</f>
        <v>315.21</v>
      </c>
      <c r="I22" s="87" t="s">
        <v>30</v>
      </c>
      <c r="J22" s="84" t="s">
        <v>31</v>
      </c>
    </row>
    <row r="23" customHeight="1" spans="1:10">
      <c r="A23" s="55"/>
      <c r="B23" s="56"/>
      <c r="C23" s="57"/>
      <c r="D23" s="55"/>
      <c r="E23" s="57"/>
      <c r="F23" s="77">
        <v>313.13</v>
      </c>
      <c r="G23" s="57">
        <v>0</v>
      </c>
      <c r="H23" s="77">
        <f t="shared" si="3"/>
        <v>313.13</v>
      </c>
      <c r="I23" s="87" t="s">
        <v>30</v>
      </c>
      <c r="J23" s="85"/>
    </row>
    <row r="24" customHeight="1" spans="1:10">
      <c r="A24" s="55"/>
      <c r="B24" s="56"/>
      <c r="C24" s="57"/>
      <c r="D24" s="55"/>
      <c r="E24" s="57"/>
      <c r="F24" s="78">
        <v>746.96</v>
      </c>
      <c r="G24" s="57">
        <v>0</v>
      </c>
      <c r="H24" s="77">
        <f t="shared" si="3"/>
        <v>746.96</v>
      </c>
      <c r="I24" s="87" t="s">
        <v>30</v>
      </c>
      <c r="J24" s="85"/>
    </row>
    <row r="25" customHeight="1" spans="1:10">
      <c r="A25" s="55"/>
      <c r="B25" s="56"/>
      <c r="C25" s="57"/>
      <c r="D25" s="55"/>
      <c r="E25" s="57"/>
      <c r="F25" s="78">
        <v>340.5</v>
      </c>
      <c r="G25" s="57">
        <v>0</v>
      </c>
      <c r="H25" s="77">
        <f t="shared" si="3"/>
        <v>340.5</v>
      </c>
      <c r="I25" s="87" t="s">
        <v>30</v>
      </c>
      <c r="J25" s="85"/>
    </row>
    <row r="26" customHeight="1" spans="1:10">
      <c r="A26" s="55"/>
      <c r="B26" s="56"/>
      <c r="C26" s="57"/>
      <c r="D26" s="55"/>
      <c r="E26" s="57"/>
      <c r="F26" s="57">
        <v>111</v>
      </c>
      <c r="G26" s="57">
        <f>137.4-111</f>
        <v>26.4</v>
      </c>
      <c r="H26" s="57">
        <f t="shared" si="3"/>
        <v>137.4</v>
      </c>
      <c r="I26" s="87" t="s">
        <v>32</v>
      </c>
      <c r="J26" s="85"/>
    </row>
    <row r="27" customHeight="1" spans="1:10">
      <c r="A27" s="55"/>
      <c r="B27" s="56"/>
      <c r="C27" s="57"/>
      <c r="D27" s="55"/>
      <c r="E27" s="57"/>
      <c r="F27" s="57">
        <v>184.8</v>
      </c>
      <c r="G27" s="57">
        <v>0</v>
      </c>
      <c r="H27" s="57">
        <f t="shared" si="3"/>
        <v>184.8</v>
      </c>
      <c r="I27" s="87" t="s">
        <v>32</v>
      </c>
      <c r="J27" s="85"/>
    </row>
    <row r="28" customHeight="1" spans="1:10">
      <c r="A28" s="55"/>
      <c r="B28" s="56"/>
      <c r="C28" s="57"/>
      <c r="D28" s="55"/>
      <c r="E28" s="57"/>
      <c r="F28" s="57">
        <v>442</v>
      </c>
      <c r="G28" s="57">
        <v>0</v>
      </c>
      <c r="H28" s="57">
        <f t="shared" si="3"/>
        <v>442</v>
      </c>
      <c r="I28" s="87" t="s">
        <v>32</v>
      </c>
      <c r="J28" s="85"/>
    </row>
    <row r="29" customHeight="1" spans="1:10">
      <c r="A29" s="55"/>
      <c r="B29" s="56"/>
      <c r="C29" s="57"/>
      <c r="D29" s="55"/>
      <c r="E29" s="57"/>
      <c r="F29" s="57">
        <v>442</v>
      </c>
      <c r="G29" s="57">
        <v>0</v>
      </c>
      <c r="H29" s="57">
        <f t="shared" si="3"/>
        <v>442</v>
      </c>
      <c r="I29" s="87" t="s">
        <v>32</v>
      </c>
      <c r="J29" s="85"/>
    </row>
    <row r="30" s="46" customFormat="1" customHeight="1" spans="1:10">
      <c r="A30" s="58"/>
      <c r="B30" s="59" t="s">
        <v>33</v>
      </c>
      <c r="C30" s="60">
        <f>SUM(C22)</f>
        <v>0</v>
      </c>
      <c r="D30" s="60">
        <f t="shared" ref="D30:E30" si="4">SUM(D22)</f>
        <v>0</v>
      </c>
      <c r="E30" s="60">
        <f t="shared" si="4"/>
        <v>0</v>
      </c>
      <c r="F30" s="60">
        <f>SUM(F22:F29)</f>
        <v>2895.6</v>
      </c>
      <c r="G30" s="60">
        <f>SUM(G22:G29)</f>
        <v>26.4</v>
      </c>
      <c r="H30" s="60">
        <f>SUM(H22:H29)</f>
        <v>2922</v>
      </c>
      <c r="I30" s="58"/>
      <c r="J30" s="86"/>
    </row>
    <row r="31" customHeight="1" spans="1:10">
      <c r="A31" s="61">
        <v>5</v>
      </c>
      <c r="B31" s="62" t="s">
        <v>34</v>
      </c>
      <c r="C31" s="63">
        <v>0</v>
      </c>
      <c r="D31" s="61"/>
      <c r="E31" s="63">
        <f>C31*D31</f>
        <v>0</v>
      </c>
      <c r="F31" s="57">
        <v>36.8</v>
      </c>
      <c r="G31" s="57">
        <v>36.9</v>
      </c>
      <c r="H31" s="57">
        <f>F31+G31</f>
        <v>73.7</v>
      </c>
      <c r="I31" s="87" t="s">
        <v>35</v>
      </c>
      <c r="J31" s="80"/>
    </row>
    <row r="32" customHeight="1" spans="1:10">
      <c r="A32" s="67"/>
      <c r="B32" s="68"/>
      <c r="C32" s="69"/>
      <c r="D32" s="67"/>
      <c r="E32" s="69"/>
      <c r="F32" s="57">
        <v>102</v>
      </c>
      <c r="G32" s="57">
        <v>0</v>
      </c>
      <c r="H32" s="57">
        <f>F32+G32</f>
        <v>102</v>
      </c>
      <c r="I32" s="87" t="s">
        <v>36</v>
      </c>
      <c r="J32" s="81"/>
    </row>
    <row r="33" s="46" customFormat="1" customHeight="1" spans="1:10">
      <c r="A33" s="58"/>
      <c r="B33" s="59" t="s">
        <v>37</v>
      </c>
      <c r="C33" s="60">
        <f>SUM(C31)</f>
        <v>0</v>
      </c>
      <c r="D33" s="60">
        <f t="shared" ref="D33:E33" si="5">SUM(D31)</f>
        <v>0</v>
      </c>
      <c r="E33" s="60">
        <f t="shared" si="5"/>
        <v>0</v>
      </c>
      <c r="F33" s="60">
        <f>SUM(F31:F32)</f>
        <v>138.8</v>
      </c>
      <c r="G33" s="60">
        <f>SUM(G31:G32)</f>
        <v>36.9</v>
      </c>
      <c r="H33" s="60">
        <f>SUM(H31:H32)</f>
        <v>175.7</v>
      </c>
      <c r="I33" s="58"/>
      <c r="J33" s="82"/>
    </row>
    <row r="34" customHeight="1" spans="1:10">
      <c r="A34" s="55">
        <v>6</v>
      </c>
      <c r="B34" s="56" t="s">
        <v>38</v>
      </c>
      <c r="C34" s="57">
        <v>0</v>
      </c>
      <c r="D34" s="55"/>
      <c r="E34" s="57">
        <f>C34*D34</f>
        <v>0</v>
      </c>
      <c r="F34" s="57">
        <v>0</v>
      </c>
      <c r="G34" s="57">
        <v>0</v>
      </c>
      <c r="H34" s="57">
        <f t="shared" ref="H34:H39" si="6">F34+G34</f>
        <v>0</v>
      </c>
      <c r="I34" s="55"/>
      <c r="J34" s="80" t="s">
        <v>39</v>
      </c>
    </row>
    <row r="35" customHeight="1" spans="1:10">
      <c r="A35" s="55"/>
      <c r="B35" s="56"/>
      <c r="C35" s="57"/>
      <c r="D35" s="55"/>
      <c r="E35" s="57"/>
      <c r="F35" s="57">
        <v>0</v>
      </c>
      <c r="G35" s="57">
        <v>0</v>
      </c>
      <c r="H35" s="57">
        <f t="shared" si="6"/>
        <v>0</v>
      </c>
      <c r="I35" s="55"/>
      <c r="J35" s="85"/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6"/>
        <v>0</v>
      </c>
      <c r="I36" s="55"/>
      <c r="J36" s="85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6"/>
        <v>0</v>
      </c>
      <c r="I37" s="55"/>
      <c r="J37" s="85"/>
    </row>
    <row r="38" s="46" customFormat="1" customHeight="1" spans="1:10">
      <c r="A38" s="58"/>
      <c r="B38" s="59" t="s">
        <v>40</v>
      </c>
      <c r="C38" s="60">
        <f>SUM(C34)</f>
        <v>0</v>
      </c>
      <c r="D38" s="60">
        <f t="shared" ref="D38:E38" si="7">SUM(D34)</f>
        <v>0</v>
      </c>
      <c r="E38" s="60">
        <f t="shared" si="7"/>
        <v>0</v>
      </c>
      <c r="F38" s="60">
        <f>SUM(F34:F37)</f>
        <v>0</v>
      </c>
      <c r="G38" s="60">
        <f t="shared" ref="G38:H38" si="8">SUM(G34:G37)</f>
        <v>0</v>
      </c>
      <c r="H38" s="60">
        <f t="shared" si="8"/>
        <v>0</v>
      </c>
      <c r="I38" s="58"/>
      <c r="J38" s="86"/>
    </row>
    <row r="39" customHeight="1" spans="1:10">
      <c r="A39" s="55">
        <v>7</v>
      </c>
      <c r="B39" s="56" t="s">
        <v>41</v>
      </c>
      <c r="C39" s="57">
        <v>0</v>
      </c>
      <c r="D39" s="55"/>
      <c r="E39" s="57">
        <f>C39*D39</f>
        <v>0</v>
      </c>
      <c r="F39" s="57">
        <v>0</v>
      </c>
      <c r="G39" s="57">
        <v>0</v>
      </c>
      <c r="H39" s="57">
        <f>F39+G39</f>
        <v>0</v>
      </c>
      <c r="I39" s="88"/>
      <c r="J39" s="84"/>
    </row>
    <row r="40" customHeight="1" spans="1:10">
      <c r="A40" s="55"/>
      <c r="B40" s="56"/>
      <c r="C40" s="57"/>
      <c r="D40" s="55"/>
      <c r="E40" s="57"/>
      <c r="F40" s="57">
        <v>0</v>
      </c>
      <c r="G40" s="57">
        <v>0</v>
      </c>
      <c r="H40" s="57">
        <f>F40+G40</f>
        <v>0</v>
      </c>
      <c r="I40" s="88"/>
      <c r="J40" s="85"/>
    </row>
    <row r="41" s="46" customFormat="1" customHeight="1" spans="1:10">
      <c r="A41" s="58"/>
      <c r="B41" s="59" t="s">
        <v>42</v>
      </c>
      <c r="C41" s="60">
        <f>SUM(C39)</f>
        <v>0</v>
      </c>
      <c r="D41" s="60">
        <f t="shared" ref="D41:E41" si="9">SUM(D39)</f>
        <v>0</v>
      </c>
      <c r="E41" s="60">
        <f t="shared" si="9"/>
        <v>0</v>
      </c>
      <c r="F41" s="60">
        <f>SUM(F39:F40)</f>
        <v>0</v>
      </c>
      <c r="G41" s="60">
        <f>SUM(G39:G40)</f>
        <v>0</v>
      </c>
      <c r="H41" s="60">
        <f>SUM(H39:H40)</f>
        <v>0</v>
      </c>
      <c r="I41" s="58"/>
      <c r="J41" s="86"/>
    </row>
    <row r="42" customHeight="1" spans="1:10">
      <c r="A42" s="55">
        <v>8</v>
      </c>
      <c r="B42" s="56" t="s">
        <v>43</v>
      </c>
      <c r="C42" s="57">
        <v>0</v>
      </c>
      <c r="D42" s="55"/>
      <c r="E42" s="57">
        <f t="shared" ref="E40:E49" si="10">C42*D42</f>
        <v>0</v>
      </c>
      <c r="F42" s="57">
        <v>0</v>
      </c>
      <c r="G42" s="57">
        <v>0</v>
      </c>
      <c r="H42" s="57">
        <f t="shared" ref="H42:H47" si="11">F42+G42</f>
        <v>0</v>
      </c>
      <c r="I42" s="55"/>
      <c r="J42" s="84" t="s">
        <v>44</v>
      </c>
    </row>
    <row r="43" customHeight="1" spans="1:10">
      <c r="A43" s="55"/>
      <c r="B43" s="56"/>
      <c r="C43" s="57"/>
      <c r="D43" s="55"/>
      <c r="E43" s="57"/>
      <c r="F43" s="57">
        <v>0</v>
      </c>
      <c r="G43" s="57">
        <v>0</v>
      </c>
      <c r="H43" s="57">
        <f t="shared" si="11"/>
        <v>0</v>
      </c>
      <c r="I43" s="55"/>
      <c r="J43" s="85"/>
    </row>
    <row r="44" s="46" customFormat="1" customHeight="1" spans="1:10">
      <c r="A44" s="58"/>
      <c r="B44" s="59" t="s">
        <v>45</v>
      </c>
      <c r="C44" s="60">
        <f>SUM(C42)</f>
        <v>0</v>
      </c>
      <c r="D44" s="60">
        <f t="shared" ref="D44:E44" si="12">SUM(D42)</f>
        <v>0</v>
      </c>
      <c r="E44" s="60">
        <f t="shared" si="12"/>
        <v>0</v>
      </c>
      <c r="F44" s="60">
        <f>SUM(F42:F43)</f>
        <v>0</v>
      </c>
      <c r="G44" s="60">
        <f t="shared" ref="G44:H44" si="13">SUM(G42:G43)</f>
        <v>0</v>
      </c>
      <c r="H44" s="60">
        <f t="shared" si="13"/>
        <v>0</v>
      </c>
      <c r="I44" s="58"/>
      <c r="J44" s="86"/>
    </row>
    <row r="45" customHeight="1" spans="1:10">
      <c r="A45" s="55">
        <v>9</v>
      </c>
      <c r="B45" s="56" t="s">
        <v>46</v>
      </c>
      <c r="C45" s="57">
        <v>0</v>
      </c>
      <c r="D45" s="55"/>
      <c r="E45" s="57">
        <f t="shared" si="10"/>
        <v>0</v>
      </c>
      <c r="F45" s="57">
        <v>0</v>
      </c>
      <c r="G45" s="57">
        <v>0</v>
      </c>
      <c r="H45" s="57">
        <f t="shared" si="11"/>
        <v>0</v>
      </c>
      <c r="I45" s="55"/>
      <c r="J45" s="80" t="s">
        <v>47</v>
      </c>
    </row>
    <row r="46" customHeight="1" spans="1:10">
      <c r="A46" s="55"/>
      <c r="B46" s="56"/>
      <c r="C46" s="57"/>
      <c r="D46" s="55"/>
      <c r="E46" s="57"/>
      <c r="F46" s="57">
        <v>0</v>
      </c>
      <c r="G46" s="57">
        <v>0</v>
      </c>
      <c r="H46" s="57">
        <f t="shared" si="11"/>
        <v>0</v>
      </c>
      <c r="I46" s="55"/>
      <c r="J46" s="81"/>
    </row>
    <row r="47" customHeight="1" spans="1:10">
      <c r="A47" s="55"/>
      <c r="B47" s="56"/>
      <c r="C47" s="57"/>
      <c r="D47" s="55"/>
      <c r="E47" s="57"/>
      <c r="F47" s="57">
        <v>0</v>
      </c>
      <c r="G47" s="57">
        <v>0</v>
      </c>
      <c r="H47" s="57">
        <f t="shared" si="11"/>
        <v>0</v>
      </c>
      <c r="I47" s="55"/>
      <c r="J47" s="81"/>
    </row>
    <row r="48" s="46" customFormat="1" customHeight="1" spans="1:10">
      <c r="A48" s="58"/>
      <c r="B48" s="59" t="s">
        <v>48</v>
      </c>
      <c r="C48" s="60">
        <f>SUM(C45)</f>
        <v>0</v>
      </c>
      <c r="D48" s="60">
        <f t="shared" ref="D48:E48" si="14">SUM(D45)</f>
        <v>0</v>
      </c>
      <c r="E48" s="60">
        <f t="shared" si="14"/>
        <v>0</v>
      </c>
      <c r="F48" s="60">
        <f>SUM(F45:F47)</f>
        <v>0</v>
      </c>
      <c r="G48" s="60" t="s">
        <v>49</v>
      </c>
      <c r="H48" s="60">
        <f t="shared" ref="H48" si="15">SUM(H45:H47)</f>
        <v>0</v>
      </c>
      <c r="I48" s="58"/>
      <c r="J48" s="82"/>
    </row>
    <row r="49" customHeight="1" spans="1:10">
      <c r="A49" s="61">
        <v>10</v>
      </c>
      <c r="B49" s="56" t="s">
        <v>50</v>
      </c>
      <c r="C49" s="57">
        <v>0</v>
      </c>
      <c r="D49" s="55"/>
      <c r="E49" s="57">
        <f t="shared" si="10"/>
        <v>0</v>
      </c>
      <c r="F49" s="57">
        <v>0</v>
      </c>
      <c r="G49" s="57">
        <v>0</v>
      </c>
      <c r="H49" s="57">
        <f t="shared" ref="H49:H51" si="16">F49+G49</f>
        <v>0</v>
      </c>
      <c r="I49" s="55"/>
      <c r="J49" s="84"/>
    </row>
    <row r="50" customHeight="1" spans="1:10">
      <c r="A50" s="67"/>
      <c r="B50" s="56"/>
      <c r="C50" s="57"/>
      <c r="D50" s="55"/>
      <c r="E50" s="57"/>
      <c r="F50" s="57">
        <v>0</v>
      </c>
      <c r="G50" s="57">
        <v>0</v>
      </c>
      <c r="H50" s="57">
        <f t="shared" si="16"/>
        <v>0</v>
      </c>
      <c r="I50" s="55"/>
      <c r="J50" s="85"/>
    </row>
    <row r="51" customHeight="1" spans="1:10">
      <c r="A51" s="67"/>
      <c r="B51" s="56"/>
      <c r="C51" s="57"/>
      <c r="D51" s="55"/>
      <c r="E51" s="57"/>
      <c r="F51" s="57">
        <v>0</v>
      </c>
      <c r="G51" s="57">
        <v>0</v>
      </c>
      <c r="H51" s="57">
        <f t="shared" si="16"/>
        <v>0</v>
      </c>
      <c r="I51" s="55"/>
      <c r="J51" s="85"/>
    </row>
    <row r="52" s="46" customFormat="1" customHeight="1" spans="1:10">
      <c r="A52" s="58"/>
      <c r="B52" s="59" t="s">
        <v>51</v>
      </c>
      <c r="C52" s="60">
        <f>SUM(C49)</f>
        <v>0</v>
      </c>
      <c r="D52" s="60">
        <f>SUM(D49)</f>
        <v>0</v>
      </c>
      <c r="E52" s="60">
        <f>SUM(E49)</f>
        <v>0</v>
      </c>
      <c r="F52" s="60">
        <f>SUM(F49:F51)</f>
        <v>0</v>
      </c>
      <c r="G52" s="60">
        <f>SUM(G49:G51)</f>
        <v>0</v>
      </c>
      <c r="H52" s="60">
        <f>SUM(H49:H51)</f>
        <v>0</v>
      </c>
      <c r="I52" s="58"/>
      <c r="J52" s="86"/>
    </row>
    <row r="53" customHeight="1" spans="1:10">
      <c r="A53" s="58"/>
      <c r="B53" s="59" t="s">
        <v>52</v>
      </c>
      <c r="C53" s="60">
        <f t="shared" ref="C53:H53" si="17">SUM(C52,C48,C44,C41,C38,C33,C30,C21,C16,C13)</f>
        <v>0</v>
      </c>
      <c r="D53" s="60">
        <f t="shared" si="17"/>
        <v>0</v>
      </c>
      <c r="E53" s="60">
        <f t="shared" si="17"/>
        <v>0</v>
      </c>
      <c r="F53" s="60">
        <f t="shared" si="17"/>
        <v>3776.34</v>
      </c>
      <c r="G53" s="60">
        <f t="shared" si="17"/>
        <v>246.6</v>
      </c>
      <c r="H53" s="60">
        <f t="shared" si="17"/>
        <v>4022.94</v>
      </c>
      <c r="I53" s="58"/>
      <c r="J53" s="89"/>
    </row>
    <row r="57" customHeight="1" spans="1:9">
      <c r="A57" s="70" t="s">
        <v>53</v>
      </c>
      <c r="B57" s="71"/>
      <c r="C57" s="72" t="s">
        <v>54</v>
      </c>
      <c r="D57" s="72"/>
      <c r="E57" s="72" t="s">
        <v>55</v>
      </c>
      <c r="F57" s="72"/>
      <c r="G57" s="72" t="s">
        <v>56</v>
      </c>
      <c r="H57" s="72"/>
      <c r="I57" s="90" t="s">
        <v>57</v>
      </c>
    </row>
    <row r="58" customHeight="1" spans="1:9">
      <c r="A58" s="73">
        <f>E53</f>
        <v>0</v>
      </c>
      <c r="B58" s="73"/>
      <c r="C58" s="73">
        <f>H53</f>
        <v>4022.94</v>
      </c>
      <c r="D58" s="73"/>
      <c r="E58" s="73">
        <f>F53</f>
        <v>3776.34</v>
      </c>
      <c r="F58" s="73"/>
      <c r="G58" s="73">
        <f>G53</f>
        <v>246.6</v>
      </c>
      <c r="H58" s="73"/>
      <c r="I58" s="91">
        <f>A58-C58</f>
        <v>-4022.94</v>
      </c>
    </row>
    <row r="60" customHeight="1" spans="1:9">
      <c r="A60" s="46" t="s">
        <v>58</v>
      </c>
      <c r="B60" s="46"/>
      <c r="C60" s="74" t="s">
        <v>59</v>
      </c>
      <c r="D60" s="46"/>
      <c r="E60" s="46" t="s">
        <v>60</v>
      </c>
      <c r="F60" s="46"/>
      <c r="G60" s="46" t="s">
        <v>61</v>
      </c>
      <c r="H60" s="46"/>
      <c r="I60" s="4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9"/>
    <mergeCell ref="A31:A32"/>
    <mergeCell ref="A34:A37"/>
    <mergeCell ref="A39:A40"/>
    <mergeCell ref="A42:A43"/>
    <mergeCell ref="A45:A47"/>
    <mergeCell ref="A49:A51"/>
    <mergeCell ref="B6:B7"/>
    <mergeCell ref="B8:B12"/>
    <mergeCell ref="B14:B15"/>
    <mergeCell ref="B17:B20"/>
    <mergeCell ref="B22:B29"/>
    <mergeCell ref="B31:B32"/>
    <mergeCell ref="B34:B37"/>
    <mergeCell ref="B39:B40"/>
    <mergeCell ref="B42:B43"/>
    <mergeCell ref="B45:B47"/>
    <mergeCell ref="B49:B51"/>
    <mergeCell ref="C8:C12"/>
    <mergeCell ref="C14:C15"/>
    <mergeCell ref="C17:C20"/>
    <mergeCell ref="C22:C29"/>
    <mergeCell ref="C31:C32"/>
    <mergeCell ref="C34:C37"/>
    <mergeCell ref="C39:C40"/>
    <mergeCell ref="C42:C43"/>
    <mergeCell ref="C45:C47"/>
    <mergeCell ref="C49:C51"/>
    <mergeCell ref="D8:D12"/>
    <mergeCell ref="D14:D15"/>
    <mergeCell ref="D17:D20"/>
    <mergeCell ref="D22:D29"/>
    <mergeCell ref="D31:D32"/>
    <mergeCell ref="D34:D37"/>
    <mergeCell ref="D39:D40"/>
    <mergeCell ref="D42:D43"/>
    <mergeCell ref="D45:D47"/>
    <mergeCell ref="D49:D51"/>
    <mergeCell ref="E8:E12"/>
    <mergeCell ref="E14:E15"/>
    <mergeCell ref="E17:E20"/>
    <mergeCell ref="E22:E29"/>
    <mergeCell ref="E31:E32"/>
    <mergeCell ref="E34:E37"/>
    <mergeCell ref="E39:E40"/>
    <mergeCell ref="E42:E43"/>
    <mergeCell ref="E45:E47"/>
    <mergeCell ref="E49:E51"/>
    <mergeCell ref="J4:J5"/>
    <mergeCell ref="J6:J7"/>
    <mergeCell ref="J8:J13"/>
    <mergeCell ref="J14:J16"/>
    <mergeCell ref="J17:J21"/>
    <mergeCell ref="J22:J30"/>
    <mergeCell ref="J31:J33"/>
    <mergeCell ref="J34:J38"/>
    <mergeCell ref="J39:J41"/>
    <mergeCell ref="J42:J44"/>
    <mergeCell ref="J45:J48"/>
    <mergeCell ref="J49:J5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63</v>
      </c>
      <c r="E5" s="6"/>
      <c r="F5" s="25"/>
      <c r="G5" s="25"/>
      <c r="H5" s="6" t="s">
        <v>64</v>
      </c>
      <c r="I5" s="5"/>
      <c r="J5" s="25"/>
      <c r="K5" s="31"/>
    </row>
    <row r="6" ht="20.1" customHeight="1" spans="2:11">
      <c r="B6" s="7"/>
      <c r="C6" s="8"/>
      <c r="D6" s="9" t="s">
        <v>65</v>
      </c>
      <c r="E6" s="9"/>
      <c r="F6" s="26"/>
      <c r="G6" s="26"/>
      <c r="H6" s="9" t="s">
        <v>66</v>
      </c>
      <c r="I6" s="8"/>
      <c r="J6" s="26"/>
      <c r="K6" s="32"/>
    </row>
    <row r="7" ht="20.1" customHeight="1" spans="2:11">
      <c r="B7" s="7"/>
      <c r="C7" s="8"/>
      <c r="D7" s="9" t="s">
        <v>67</v>
      </c>
      <c r="E7" s="9"/>
      <c r="F7" s="26"/>
      <c r="G7" s="26"/>
      <c r="H7" s="9" t="s">
        <v>68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69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70</v>
      </c>
      <c r="E10" s="13" t="s">
        <v>71</v>
      </c>
      <c r="F10" s="14"/>
      <c r="G10" s="20" t="s">
        <v>72</v>
      </c>
      <c r="H10" s="14" t="s">
        <v>73</v>
      </c>
      <c r="I10" s="13" t="s">
        <v>74</v>
      </c>
      <c r="J10" s="14"/>
      <c r="K10" s="20" t="s">
        <v>75</v>
      </c>
    </row>
    <row r="11" ht="20.1" customHeight="1" spans="2:11">
      <c r="B11" s="15">
        <v>1</v>
      </c>
      <c r="C11" s="16"/>
      <c r="D11" s="17" t="s">
        <v>76</v>
      </c>
      <c r="E11" s="15" t="s">
        <v>77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78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79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80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50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52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73</v>
      </c>
      <c r="C18" s="20"/>
      <c r="D18" s="20"/>
      <c r="E18" s="20"/>
      <c r="F18" s="20"/>
      <c r="G18" s="20" t="s">
        <v>81</v>
      </c>
      <c r="H18" s="20"/>
      <c r="I18" s="20"/>
      <c r="J18" s="20"/>
      <c r="K18" s="20" t="s">
        <v>82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83</v>
      </c>
      <c r="C21" s="8"/>
      <c r="D21" s="8"/>
      <c r="E21" s="8"/>
      <c r="F21" s="8" t="s">
        <v>59</v>
      </c>
      <c r="G21" s="8" t="s">
        <v>84</v>
      </c>
      <c r="H21" s="8"/>
      <c r="I21" s="8"/>
      <c r="J21" s="8" t="s">
        <v>61</v>
      </c>
      <c r="K21" s="8"/>
    </row>
    <row r="24" ht="20.4" spans="1:11">
      <c r="A24" s="2" t="s">
        <v>85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63</v>
      </c>
      <c r="E26" s="6"/>
      <c r="F26" s="25"/>
      <c r="G26" s="25"/>
      <c r="H26" s="6" t="s">
        <v>64</v>
      </c>
      <c r="I26" s="5"/>
      <c r="J26" s="25"/>
      <c r="K26" s="31"/>
    </row>
    <row r="27" ht="20.1" customHeight="1" spans="2:11">
      <c r="B27" s="7"/>
      <c r="C27" s="8"/>
      <c r="D27" s="9" t="s">
        <v>65</v>
      </c>
      <c r="E27" s="9"/>
      <c r="F27" s="26"/>
      <c r="G27" s="26"/>
      <c r="H27" s="9" t="s">
        <v>66</v>
      </c>
      <c r="I27" s="8"/>
      <c r="J27" s="26"/>
      <c r="K27" s="32"/>
    </row>
    <row r="28" ht="20.1" customHeight="1" spans="2:11">
      <c r="B28" s="7"/>
      <c r="C28" s="8"/>
      <c r="D28" s="9" t="s">
        <v>67</v>
      </c>
      <c r="E28" s="9"/>
      <c r="F28" s="26"/>
      <c r="G28" s="26"/>
      <c r="H28" s="9" t="s">
        <v>68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69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86</v>
      </c>
      <c r="E31" s="22" t="s">
        <v>87</v>
      </c>
      <c r="F31" s="22"/>
      <c r="G31" s="28" t="s">
        <v>88</v>
      </c>
      <c r="H31" s="28" t="s">
        <v>89</v>
      </c>
      <c r="I31" s="28" t="s">
        <v>52</v>
      </c>
      <c r="J31" s="28"/>
      <c r="K31" s="44" t="s">
        <v>75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52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83</v>
      </c>
      <c r="C36" s="8"/>
      <c r="D36" s="8"/>
      <c r="E36" s="8"/>
      <c r="F36" s="8" t="s">
        <v>59</v>
      </c>
      <c r="G36" s="8" t="s">
        <v>84</v>
      </c>
      <c r="H36" s="8"/>
      <c r="I36" s="8"/>
      <c r="J36" s="8" t="s">
        <v>61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2014-04-21T00:52:00Z</dcterms:created>
  <cp:lastPrinted>2017-09-11T21:53:00Z</cp:lastPrinted>
  <dcterms:modified xsi:type="dcterms:W3CDTF">2025-04-08T14:58:30Z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685FC8794BA421F616C9F467D5931B09_43</vt:lpwstr>
  </property>
</Properties>
</file>