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差旅明细" sheetId="2" r:id="rId1"/>
    <sheet name="员工报销明细" sheetId="3" r:id="rId2"/>
    <sheet name="淘宝截图" sheetId="4" r:id="rId3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<sst xmlns="http://schemas.openxmlformats.org/spreadsheetml/2006/main" count="90">
  <si>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</si>
  <si>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</si>
  <si>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</si>
  <si>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</si>
  <si>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</si>
  <si>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</si>
  <si>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</si>
  <si>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</si>
  <si>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</si>
  <si>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</si>
  <si>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</si>
  <si>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</si>
  <si>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</si>
  <si>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</si>
  <si>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</si>
  <si>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</si>
  <si>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</si>
  <si>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</si>
  <si>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</si>
  <si>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</si>
  <si>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</si>
  <si>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</si>
  <si>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</si>
  <si>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</si>
  <si>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</si>
  <si>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</si>
  <si>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</si>
  <si>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</si>
  <si>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</si>
  <si>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</si>
  <si>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</si>
  <si>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</si>
  <si>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于畅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</si>
  <si>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</si>
  <si>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</si>
  <si>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</si>
  <si>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</si>
  <si>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</si>
  <si>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</si>
  <si>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团号：HMOA-180804-SXY617</t>
  </si>
  <si>
    <t>会议日期：2018.8.9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</si>
  <si>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</si>
  <si>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</si>
  <si>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</si>
  <si>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</si>
  <si>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</si>
  <si>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</si>
  <si>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</si>
  <si>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</si>
  <si>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</si>
  <si>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</si>
  <si>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</si>
  <si>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</si>
  <si>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</si>
  <si>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</si>
  <si>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</si>
  <si>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</si>
  <si>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</si>
  <si>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</si>
  <si>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</si>
  <si>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</si>
  <si>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</si>
  <si>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</si>
  <si>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</si>
  <si>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</si>
  <si>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现地采买茶叶</t>
  </si>
  <si>
    <t>尽量提供可用的原始发票，发票项目不可用的，且开票需要加收税点的可以不提供原始发票。网上交易均需提供交易截图。</t>
  </si>
  <si>
    <t>现地采买雪碧</t>
  </si>
  <si>
    <t>现地采买啤酒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</si>
  <si>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</si>
  <si>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</si>
  <si>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</si>
  <si>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</si>
  <si>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</si>
  <si>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</si>
  <si>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</si>
  <si>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</si>
  <si>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</si>
  <si>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</si>
  <si>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</si>
  <si>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</si>
  <si>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软饮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</si>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</sst>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7" fontId="5" fillId="6" borderId="9" xfId="0" applyNumberFormat="1" applyFont="1" applyFill="1" applyBorder="1" applyAlignment="1">
      <alignment horizontal="center" vertical="center"/>
    </xf>
    <xf numFmtId="177" fontId="5" fillId="6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11" xfId="50" applyFont="1" applyBorder="1">
      <alignment vertical="center"/>
    </xf>
    <xf numFmtId="0" fontId="8" fillId="0" borderId="12" xfId="50" applyFont="1" applyBorder="1">
      <alignment vertical="center"/>
    </xf>
    <xf numFmtId="0" fontId="8" fillId="0" borderId="12" xfId="50" applyFont="1" applyBorder="1" applyAlignment="1">
      <alignment horizontal="right" vertical="center"/>
    </xf>
    <xf numFmtId="0" fontId="8" fillId="9" borderId="12" xfId="50" applyFont="1" applyFill="1" applyBorder="1" applyAlignment="1">
      <alignment horizontal="center" vertical="center"/>
    </xf>
    <xf numFmtId="0" fontId="8" fillId="0" borderId="6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8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9" xfId="50" applyFont="1" applyFill="1" applyBorder="1" applyAlignment="1">
      <alignment horizontal="center" vertical="center"/>
    </xf>
    <xf numFmtId="0" fontId="9" fillId="0" borderId="7" xfId="50" applyFont="1" applyFill="1" applyBorder="1" applyAlignment="1">
      <alignment horizontal="center" vertical="center"/>
    </xf>
    <xf numFmtId="0" fontId="9" fillId="0" borderId="9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9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9" xfId="50" applyNumberFormat="1" applyFont="1" applyFill="1" applyBorder="1" applyAlignment="1">
      <alignment horizontal="center" vertical="center"/>
    </xf>
    <xf numFmtId="178" fontId="8" fillId="6" borderId="7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6" borderId="11" xfId="50" applyNumberFormat="1" applyFont="1" applyFill="1" applyBorder="1" applyAlignment="1">
      <alignment horizontal="center" vertical="center"/>
    </xf>
    <xf numFmtId="178" fontId="8" fillId="6" borderId="13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79" fontId="9" fillId="0" borderId="9" xfId="50" applyNumberFormat="1" applyFont="1" applyBorder="1" applyAlignment="1">
      <alignment horizontal="center" vertical="center"/>
    </xf>
    <xf numFmtId="179" fontId="9" fillId="0" borderId="7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60960</xdr:rowOff>
    </xdr:from>
    <xdr:to>
      <xdr:col>10</xdr:col>
      <xdr:colOff>400685</xdr:colOff>
      <xdr:row>22</xdr:row>
      <xdr:rowOff>168910</xdr:rowOff>
    </xdr:to>
    <xdr:pic>
      <xdr:nvPicPr>
        <xdr:cNvPr id="2" name="图片 1" descr="564821017417767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0960"/>
          <a:ext cx="7258050" cy="4089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</xdr:row>
      <xdr:rowOff>170180</xdr:rowOff>
    </xdr:from>
    <xdr:to>
      <xdr:col>10</xdr:col>
      <xdr:colOff>387985</xdr:colOff>
      <xdr:row>41</xdr:row>
      <xdr:rowOff>91440</xdr:rowOff>
    </xdr:to>
    <xdr:pic>
      <xdr:nvPicPr>
        <xdr:cNvPr id="3" name="图片 2" descr="182922158490846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151630"/>
          <a:ext cx="7236460" cy="3359785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</xdr:colOff>
      <xdr:row>42</xdr:row>
      <xdr:rowOff>38100</xdr:rowOff>
    </xdr:from>
    <xdr:to>
      <xdr:col>10</xdr:col>
      <xdr:colOff>340360</xdr:colOff>
      <xdr:row>60</xdr:row>
      <xdr:rowOff>158750</xdr:rowOff>
    </xdr:to>
    <xdr:pic>
      <xdr:nvPicPr>
        <xdr:cNvPr id="4" name="图片 3" descr="3645293262193157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95" y="7639050"/>
          <a:ext cx="7187565" cy="337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29" workbookViewId="0">
      <selection activeCell="G11" sqref="G11:K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5"/>
      <c r="C1" s="55"/>
      <c r="D1" s="55"/>
      <c r="E1" s="55"/>
      <c r="F1" s="55"/>
      <c r="G1" s="55"/>
      <c r="H1" s="55"/>
      <c r="I1" s="55"/>
      <c r="J1" s="55"/>
      <c r="K1" s="55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6"/>
      <c r="C4" s="56"/>
      <c r="D4" s="56"/>
      <c r="E4" s="56"/>
      <c r="F4" s="56"/>
      <c r="G4" s="56"/>
      <c r="H4" s="56"/>
      <c r="I4" s="56"/>
      <c r="J4" s="56"/>
      <c r="K4" s="87"/>
    </row>
    <row r="5" ht="20.1" customHeight="1" spans="2:11">
      <c r="B5" s="57"/>
      <c r="C5" s="58"/>
      <c r="D5" s="59" t="s">
        <v>1</v>
      </c>
      <c r="E5" s="59"/>
      <c r="F5" s="60" t="s">
        <v>2</v>
      </c>
      <c r="G5" s="60"/>
      <c r="H5" s="59" t="s">
        <v>3</v>
      </c>
      <c r="I5" s="58"/>
      <c r="J5" s="60" t="s">
        <v>4</v>
      </c>
      <c r="K5" s="88"/>
    </row>
    <row r="6" ht="20.1" customHeight="1" spans="2:11">
      <c r="B6" s="61"/>
      <c r="C6" s="62"/>
      <c r="D6" s="63" t="s">
        <v>5</v>
      </c>
      <c r="E6" s="63"/>
      <c r="F6" s="64" t="s">
        <v>6</v>
      </c>
      <c r="G6" s="64"/>
      <c r="H6" s="63" t="s">
        <v>7</v>
      </c>
      <c r="I6" s="62"/>
      <c r="J6" s="64" t="s">
        <v>8</v>
      </c>
      <c r="K6" s="89"/>
    </row>
    <row r="7" ht="20.1" customHeight="1" spans="2:11">
      <c r="B7" s="61"/>
      <c r="C7" s="62"/>
      <c r="D7" s="63" t="s">
        <v>9</v>
      </c>
      <c r="E7" s="63"/>
      <c r="F7" s="64" t="s">
        <v>10</v>
      </c>
      <c r="G7" s="64"/>
      <c r="H7" s="63" t="s">
        <v>11</v>
      </c>
      <c r="I7" s="90"/>
      <c r="J7" s="91">
        <v>43321</v>
      </c>
      <c r="K7" s="89"/>
    </row>
    <row r="8" ht="20.1" customHeight="1" spans="2:11">
      <c r="B8" s="65"/>
      <c r="C8" s="66"/>
      <c r="D8" s="67"/>
      <c r="E8" s="67"/>
      <c r="F8" s="68"/>
      <c r="G8" s="68"/>
      <c r="H8" s="67" t="s">
        <v>12</v>
      </c>
      <c r="I8" s="92"/>
      <c r="J8" s="93" t="s">
        <v>13</v>
      </c>
      <c r="K8" s="94"/>
    </row>
    <row r="9" ht="20.1" customHeight="1" spans="2:11">
      <c r="B9" s="69"/>
      <c r="C9" s="69"/>
      <c r="D9" s="69"/>
      <c r="E9" s="69"/>
      <c r="F9" s="69"/>
      <c r="G9" s="69"/>
      <c r="H9" s="69"/>
      <c r="I9" s="69"/>
      <c r="J9" s="69"/>
      <c r="K9" s="69"/>
    </row>
    <row r="10" ht="20.1" customHeight="1" spans="2:11">
      <c r="B10" s="70" t="s">
        <v>14</v>
      </c>
      <c r="C10" s="71"/>
      <c r="D10" s="72" t="s">
        <v>15</v>
      </c>
      <c r="E10" s="72" t="s">
        <v>16</v>
      </c>
      <c r="F10" s="73"/>
      <c r="G10" s="74" t="s">
        <v>17</v>
      </c>
      <c r="H10" s="73" t="s">
        <v>18</v>
      </c>
      <c r="I10" s="72" t="s">
        <v>19</v>
      </c>
      <c r="J10" s="73"/>
      <c r="K10" s="74" t="s">
        <v>20</v>
      </c>
    </row>
    <row r="11" spans="2:11">
      <c r="B11" s="75">
        <v>1</v>
      </c>
      <c r="C11" s="76"/>
      <c r="D11" s="77"/>
      <c r="E11" s="75" t="s">
        <v>21</v>
      </c>
      <c r="F11" s="76"/>
      <c r="G11" s="78"/>
      <c r="H11" s="78"/>
      <c r="I11" s="95"/>
      <c r="J11" s="96"/>
      <c r="K11" s="97"/>
    </row>
    <row r="12" spans="2:11">
      <c r="B12" s="75">
        <v>2</v>
      </c>
      <c r="C12" s="76"/>
      <c r="D12" s="77"/>
      <c r="E12" s="75" t="s">
        <v>21</v>
      </c>
      <c r="F12" s="76"/>
      <c r="G12" s="78"/>
      <c r="H12" s="78"/>
      <c r="I12" s="95"/>
      <c r="J12" s="96"/>
      <c r="K12" s="97"/>
    </row>
    <row r="13" spans="2:11">
      <c r="B13" s="75">
        <v>3</v>
      </c>
      <c r="C13" s="76"/>
      <c r="D13" s="77"/>
      <c r="E13" s="75" t="s">
        <v>21</v>
      </c>
      <c r="F13" s="76"/>
      <c r="G13" s="78"/>
      <c r="H13" s="78"/>
      <c r="I13" s="95"/>
      <c r="J13" s="96"/>
      <c r="K13" s="97"/>
    </row>
    <row r="14" spans="2:11">
      <c r="B14" s="75">
        <v>4</v>
      </c>
      <c r="C14" s="76"/>
      <c r="D14" s="77"/>
      <c r="E14" s="75" t="s">
        <v>21</v>
      </c>
      <c r="F14" s="76"/>
      <c r="G14" s="78"/>
      <c r="H14" s="78"/>
      <c r="I14" s="95"/>
      <c r="J14" s="96"/>
      <c r="K14" s="97"/>
    </row>
    <row r="15" spans="2:11">
      <c r="B15" s="75">
        <v>5</v>
      </c>
      <c r="C15" s="76"/>
      <c r="D15" s="77"/>
      <c r="E15" s="75" t="s">
        <v>21</v>
      </c>
      <c r="F15" s="76"/>
      <c r="G15" s="78"/>
      <c r="H15" s="78"/>
      <c r="I15" s="95"/>
      <c r="J15" s="96"/>
      <c r="K15" s="97"/>
    </row>
    <row r="16" spans="2:11">
      <c r="B16" s="75">
        <v>6</v>
      </c>
      <c r="C16" s="76"/>
      <c r="D16" s="77"/>
      <c r="E16" s="75" t="s">
        <v>21</v>
      </c>
      <c r="F16" s="76"/>
      <c r="G16" s="78"/>
      <c r="H16" s="78"/>
      <c r="I16" s="95"/>
      <c r="J16" s="96"/>
      <c r="K16" s="97"/>
    </row>
    <row r="17" spans="2:11">
      <c r="B17" s="75">
        <v>7</v>
      </c>
      <c r="C17" s="76"/>
      <c r="D17" s="77"/>
      <c r="E17" s="75" t="s">
        <v>21</v>
      </c>
      <c r="F17" s="76"/>
      <c r="G17" s="78"/>
      <c r="H17" s="78"/>
      <c r="I17" s="98"/>
      <c r="J17" s="99"/>
      <c r="K17" s="97"/>
    </row>
    <row r="18" spans="2:11">
      <c r="B18" s="75">
        <v>8</v>
      </c>
      <c r="C18" s="76"/>
      <c r="D18" s="77"/>
      <c r="E18" s="75" t="s">
        <v>21</v>
      </c>
      <c r="F18" s="76"/>
      <c r="G18" s="78"/>
      <c r="H18" s="78"/>
      <c r="I18" s="98"/>
      <c r="J18" s="99"/>
      <c r="K18" s="97"/>
    </row>
    <row r="19" spans="2:11">
      <c r="B19" s="75">
        <v>9</v>
      </c>
      <c r="C19" s="76"/>
      <c r="D19" s="77"/>
      <c r="E19" s="75" t="s">
        <v>21</v>
      </c>
      <c r="F19" s="76"/>
      <c r="G19" s="78"/>
      <c r="H19" s="78"/>
      <c r="I19" s="78"/>
      <c r="J19" s="78"/>
      <c r="K19" s="97"/>
    </row>
    <row r="20" spans="2:11">
      <c r="B20" s="75">
        <v>10</v>
      </c>
      <c r="C20" s="76"/>
      <c r="D20" s="77"/>
      <c r="E20" s="75" t="s">
        <v>21</v>
      </c>
      <c r="F20" s="76"/>
      <c r="G20" s="78"/>
      <c r="H20" s="78"/>
      <c r="I20" s="95"/>
      <c r="J20" s="96"/>
      <c r="K20" s="97"/>
    </row>
    <row r="21" spans="2:11">
      <c r="B21" s="75">
        <v>11</v>
      </c>
      <c r="C21" s="76"/>
      <c r="D21" s="77"/>
      <c r="E21" s="75" t="s">
        <v>21</v>
      </c>
      <c r="F21" s="76"/>
      <c r="G21" s="78"/>
      <c r="H21" s="78"/>
      <c r="I21" s="95"/>
      <c r="J21" s="96"/>
      <c r="K21" s="97"/>
    </row>
    <row r="22" spans="2:11">
      <c r="B22" s="75">
        <v>12</v>
      </c>
      <c r="C22" s="76"/>
      <c r="D22" s="79" t="s">
        <v>22</v>
      </c>
      <c r="E22" s="80" t="s">
        <v>23</v>
      </c>
      <c r="F22" s="80"/>
      <c r="G22" s="78"/>
      <c r="H22" s="78"/>
      <c r="I22" s="95"/>
      <c r="J22" s="96"/>
      <c r="K22" s="97"/>
    </row>
    <row r="23" ht="20.1" customHeight="1" spans="2:11">
      <c r="B23" s="75">
        <v>13</v>
      </c>
      <c r="C23" s="76"/>
      <c r="D23" s="77"/>
      <c r="E23" s="80"/>
      <c r="F23" s="80"/>
      <c r="G23" s="78"/>
      <c r="H23" s="78"/>
      <c r="I23" s="95"/>
      <c r="J23" s="96"/>
      <c r="K23" s="100"/>
    </row>
    <row r="24" ht="20.1" customHeight="1" spans="2:11">
      <c r="B24" s="75">
        <v>14</v>
      </c>
      <c r="C24" s="76"/>
      <c r="D24" s="81"/>
      <c r="E24" s="80"/>
      <c r="F24" s="80"/>
      <c r="G24" s="78"/>
      <c r="H24" s="78"/>
      <c r="I24" s="95"/>
      <c r="J24" s="96"/>
      <c r="K24" s="100"/>
    </row>
    <row r="25" ht="20.1" customHeight="1" spans="2:11">
      <c r="B25" s="72" t="s">
        <v>24</v>
      </c>
      <c r="C25" s="82"/>
      <c r="D25" s="82"/>
      <c r="E25" s="82"/>
      <c r="F25" s="73"/>
      <c r="G25" s="83">
        <f>SUM(G11:G21)</f>
        <v>0</v>
      </c>
      <c r="H25" s="83">
        <f>SUM(H11:H21)</f>
        <v>0</v>
      </c>
      <c r="I25" s="101">
        <f>SUM(I14:J24)</f>
        <v>0</v>
      </c>
      <c r="J25" s="102"/>
      <c r="K25" s="103"/>
    </row>
    <row r="26" ht="20.1" customHeight="1" spans="2:11">
      <c r="B26" s="69"/>
      <c r="C26" s="69"/>
      <c r="D26" s="69"/>
      <c r="E26" s="69"/>
      <c r="F26" s="69"/>
      <c r="G26" s="69"/>
      <c r="H26" s="69"/>
      <c r="I26" s="69"/>
      <c r="J26" s="104"/>
      <c r="K26" s="69"/>
    </row>
    <row r="27" ht="20.1" customHeight="1" spans="2:11">
      <c r="B27" s="74" t="s">
        <v>18</v>
      </c>
      <c r="C27" s="74"/>
      <c r="D27" s="74"/>
      <c r="E27" s="74"/>
      <c r="F27" s="74"/>
      <c r="G27" s="74" t="s">
        <v>25</v>
      </c>
      <c r="H27" s="74"/>
      <c r="I27" s="74"/>
      <c r="J27" s="74"/>
      <c r="K27" s="74" t="s">
        <v>26</v>
      </c>
    </row>
    <row r="28" ht="20.1" customHeight="1" spans="2:11">
      <c r="B28" s="84">
        <f>H25</f>
        <v>0</v>
      </c>
      <c r="C28" s="84"/>
      <c r="D28" s="84"/>
      <c r="E28" s="84"/>
      <c r="F28" s="84"/>
      <c r="G28" s="84">
        <f>I25</f>
        <v>0</v>
      </c>
      <c r="H28" s="84"/>
      <c r="I28" s="84"/>
      <c r="J28" s="84"/>
      <c r="K28" s="105">
        <f>SUM(B28:J28)</f>
        <v>0</v>
      </c>
    </row>
    <row r="29" ht="20.1" customHeight="1" spans="2:11"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ht="20.1" customHeight="1" spans="2:11">
      <c r="B30" s="69" t="s">
        <v>27</v>
      </c>
      <c r="C30" s="69"/>
      <c r="D30" s="69"/>
      <c r="E30" s="69"/>
      <c r="F30" s="69" t="s">
        <v>28</v>
      </c>
      <c r="G30" s="69" t="s">
        <v>29</v>
      </c>
      <c r="H30" s="69"/>
      <c r="I30" s="69"/>
      <c r="J30" s="69" t="s">
        <v>30</v>
      </c>
      <c r="K30" s="69"/>
    </row>
    <row r="33" ht="18" spans="1:11">
      <c r="A33" s="4" t="s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7"/>
      <c r="C35" s="58"/>
      <c r="D35" s="59" t="s">
        <v>1</v>
      </c>
      <c r="E35" s="59"/>
      <c r="F35" s="60" t="s">
        <v>32</v>
      </c>
      <c r="G35" s="60"/>
      <c r="H35" s="59" t="s">
        <v>3</v>
      </c>
      <c r="I35" s="58"/>
      <c r="J35" s="60" t="str">
        <f>J5</f>
        <v>助理</v>
      </c>
      <c r="K35" s="88"/>
    </row>
    <row r="36" ht="20.1" customHeight="1" spans="2:11">
      <c r="B36" s="61"/>
      <c r="C36" s="62"/>
      <c r="D36" s="63" t="s">
        <v>5</v>
      </c>
      <c r="E36" s="63"/>
      <c r="F36" s="64" t="str">
        <f>F6</f>
        <v>成都</v>
      </c>
      <c r="G36" s="64"/>
      <c r="H36" s="63" t="s">
        <v>7</v>
      </c>
      <c r="I36" s="62"/>
      <c r="J36" s="64" t="str">
        <f>J6</f>
        <v>上海事业部</v>
      </c>
      <c r="K36" s="89"/>
    </row>
    <row r="37" ht="20.1" customHeight="1" spans="2:11">
      <c r="B37" s="61"/>
      <c r="C37" s="62"/>
      <c r="D37" s="63" t="s">
        <v>9</v>
      </c>
      <c r="E37" s="63"/>
      <c r="F37" s="64" t="str">
        <f>F7</f>
        <v>8.5-8.8</v>
      </c>
      <c r="G37" s="64"/>
      <c r="H37" s="63" t="s">
        <v>11</v>
      </c>
      <c r="I37" s="90"/>
      <c r="J37" s="91">
        <f>J7</f>
        <v>43321</v>
      </c>
      <c r="K37" s="89"/>
    </row>
    <row r="38" ht="20.1" customHeight="1" spans="2:11">
      <c r="B38" s="65"/>
      <c r="C38" s="66"/>
      <c r="D38" s="67"/>
      <c r="E38" s="67"/>
      <c r="F38" s="68"/>
      <c r="G38" s="68"/>
      <c r="H38" s="67" t="s">
        <v>12</v>
      </c>
      <c r="I38" s="92"/>
      <c r="J38" s="68" t="str">
        <f>J8</f>
        <v>HMOA-180804-SXY617</v>
      </c>
      <c r="K38" s="94"/>
    </row>
    <row r="39" ht="20.1" customHeight="1"/>
    <row r="40" ht="20.1" customHeight="1" spans="2:11">
      <c r="B40" s="80"/>
      <c r="C40" s="80"/>
      <c r="D40" s="85" t="s">
        <v>33</v>
      </c>
      <c r="E40" s="80" t="s">
        <v>34</v>
      </c>
      <c r="F40" s="80"/>
      <c r="G40" s="78" t="s">
        <v>35</v>
      </c>
      <c r="H40" s="78" t="s">
        <v>36</v>
      </c>
      <c r="I40" s="78" t="s">
        <v>24</v>
      </c>
      <c r="J40" s="78"/>
      <c r="K40" s="106" t="s">
        <v>20</v>
      </c>
    </row>
    <row r="41" spans="2:11">
      <c r="B41" s="80">
        <v>1</v>
      </c>
      <c r="C41" s="80"/>
      <c r="D41" s="85" t="s">
        <v>6</v>
      </c>
      <c r="E41" s="80">
        <v>8.5</v>
      </c>
      <c r="F41" s="80"/>
      <c r="G41" s="78">
        <v>200</v>
      </c>
      <c r="H41" s="78">
        <v>1</v>
      </c>
      <c r="I41" s="95">
        <f>G41*H41</f>
        <v>200</v>
      </c>
      <c r="J41" s="96"/>
      <c r="K41" s="106">
        <v>8.5</v>
      </c>
    </row>
    <row r="42" ht="20.1" customHeight="1" spans="2:11">
      <c r="B42" s="80">
        <v>2</v>
      </c>
      <c r="C42" s="80"/>
      <c r="D42" s="85" t="s">
        <v>6</v>
      </c>
      <c r="E42" s="80" t="s">
        <v>37</v>
      </c>
      <c r="F42" s="80"/>
      <c r="G42" s="78">
        <v>100</v>
      </c>
      <c r="H42" s="78">
        <v>3</v>
      </c>
      <c r="I42" s="95">
        <f>G42*H42</f>
        <v>300</v>
      </c>
      <c r="J42" s="96"/>
      <c r="K42" s="106" t="s">
        <v>37</v>
      </c>
    </row>
    <row r="43" ht="20.1" customHeight="1" spans="2:11">
      <c r="B43" s="80">
        <v>3</v>
      </c>
      <c r="C43" s="80"/>
      <c r="D43" s="86"/>
      <c r="E43" s="80"/>
      <c r="F43" s="80"/>
      <c r="G43" s="78"/>
      <c r="H43" s="78"/>
      <c r="I43" s="95"/>
      <c r="J43" s="96"/>
      <c r="K43" s="97"/>
    </row>
    <row r="44" ht="20.1" customHeight="1" spans="2:11">
      <c r="B44" s="72" t="s">
        <v>24</v>
      </c>
      <c r="C44" s="82"/>
      <c r="D44" s="82"/>
      <c r="E44" s="82"/>
      <c r="F44" s="73"/>
      <c r="G44" s="83"/>
      <c r="H44" s="83"/>
      <c r="I44" s="101">
        <f>SUM(I41:J43)</f>
        <v>500</v>
      </c>
      <c r="J44" s="102"/>
      <c r="K44" s="103"/>
    </row>
    <row r="45" ht="20.1" customHeight="1" spans="2:11">
      <c r="B45" s="69" t="s">
        <v>27</v>
      </c>
      <c r="C45" s="69"/>
      <c r="D45" s="69"/>
      <c r="E45" s="69"/>
      <c r="F45" s="69" t="s">
        <v>28</v>
      </c>
      <c r="G45" s="69" t="s">
        <v>29</v>
      </c>
      <c r="H45" s="69"/>
      <c r="I45" s="69"/>
      <c r="J45" s="69" t="s">
        <v>30</v>
      </c>
      <c r="K45" s="69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15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opLeftCell="A37" workbookViewId="0">
      <selection activeCell="I55" sqref="I5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38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39</v>
      </c>
      <c r="I4" s="5"/>
      <c r="J4" s="5" t="s">
        <v>40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41</v>
      </c>
      <c r="C6" s="9" t="s">
        <v>42</v>
      </c>
      <c r="D6" s="9"/>
      <c r="E6" s="9"/>
      <c r="F6" s="10" t="s">
        <v>43</v>
      </c>
      <c r="G6" s="10"/>
      <c r="H6" s="10"/>
      <c r="I6" s="10"/>
      <c r="J6" s="8" t="s">
        <v>44</v>
      </c>
    </row>
    <row r="7" customHeight="1" spans="1:10">
      <c r="A7" s="7"/>
      <c r="B7" s="8"/>
      <c r="C7" s="11" t="s">
        <v>45</v>
      </c>
      <c r="D7" s="12" t="s">
        <v>46</v>
      </c>
      <c r="E7" s="9" t="s">
        <v>47</v>
      </c>
      <c r="F7" s="10" t="s">
        <v>48</v>
      </c>
      <c r="G7" s="10" t="s">
        <v>49</v>
      </c>
      <c r="H7" s="10" t="s">
        <v>50</v>
      </c>
      <c r="I7" s="10" t="s">
        <v>51</v>
      </c>
      <c r="J7" s="8"/>
    </row>
    <row r="8" customHeight="1" spans="1:10">
      <c r="A8" s="13">
        <v>1</v>
      </c>
      <c r="B8" s="14" t="s">
        <v>52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1"/>
      <c r="J8" s="42" t="s">
        <v>53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1"/>
      <c r="J9" s="4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1"/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1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1"/>
      <c r="J12" s="43"/>
    </row>
    <row r="13" s="1" customFormat="1" customHeight="1" spans="1:10">
      <c r="A13" s="17"/>
      <c r="B13" s="18" t="s">
        <v>54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4"/>
      <c r="J13" s="45"/>
    </row>
    <row r="14" customHeight="1" spans="1:10">
      <c r="A14" s="21">
        <v>2</v>
      </c>
      <c r="B14" s="22" t="s">
        <v>55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41"/>
      <c r="J14" s="42" t="s">
        <v>56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41"/>
      <c r="J15" s="43"/>
    </row>
    <row r="16" s="1" customFormat="1" customHeight="1" spans="1:10">
      <c r="A16" s="17"/>
      <c r="B16" s="18" t="s">
        <v>57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13">
        <v>3</v>
      </c>
      <c r="B17" s="14" t="s">
        <v>58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41"/>
      <c r="J17" s="46" t="s">
        <v>59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1"/>
      <c r="J18" s="47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1"/>
      <c r="J19" s="47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1"/>
      <c r="J20" s="47"/>
    </row>
    <row r="21" s="1" customFormat="1" customHeight="1" spans="1:10">
      <c r="A21" s="17"/>
      <c r="B21" s="18" t="s">
        <v>60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4"/>
      <c r="J21" s="48"/>
    </row>
    <row r="22" customHeight="1" spans="1:10">
      <c r="A22" s="13">
        <v>4</v>
      </c>
      <c r="B22" s="14" t="s">
        <v>61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41"/>
      <c r="J22" s="46" t="s">
        <v>62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1"/>
      <c r="J23" s="47"/>
    </row>
    <row r="24" s="1" customFormat="1" customHeight="1" spans="1:10">
      <c r="A24" s="17"/>
      <c r="B24" s="18" t="s">
        <v>63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4"/>
      <c r="J24" s="48"/>
    </row>
    <row r="25" customHeight="1" spans="1:10">
      <c r="A25" s="21">
        <v>5</v>
      </c>
      <c r="B25" s="22" t="s">
        <v>64</v>
      </c>
      <c r="C25" s="15">
        <v>0</v>
      </c>
      <c r="D25" s="13">
        <v>0</v>
      </c>
      <c r="E25" s="16">
        <v>0</v>
      </c>
      <c r="F25" s="15">
        <v>36.8</v>
      </c>
      <c r="G25" s="15">
        <v>0</v>
      </c>
      <c r="H25" s="15">
        <f t="shared" si="0"/>
        <v>36.8</v>
      </c>
      <c r="I25" s="41" t="s">
        <v>65</v>
      </c>
      <c r="J25" s="42" t="s">
        <v>66</v>
      </c>
    </row>
    <row r="26" customHeight="1" spans="1:10">
      <c r="A26" s="27"/>
      <c r="B26" s="28"/>
      <c r="C26" s="15">
        <v>0</v>
      </c>
      <c r="D26" s="13">
        <v>0</v>
      </c>
      <c r="E26" s="16">
        <v>0</v>
      </c>
      <c r="F26" s="15">
        <v>15</v>
      </c>
      <c r="G26" s="15">
        <v>0</v>
      </c>
      <c r="H26" s="15">
        <f t="shared" ref="H26:H27" si="6">F26+G26</f>
        <v>15</v>
      </c>
      <c r="I26" s="41" t="s">
        <v>67</v>
      </c>
      <c r="J26" s="43"/>
    </row>
    <row r="27" customFormat="1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120</v>
      </c>
      <c r="G27" s="15">
        <v>0</v>
      </c>
      <c r="H27" s="15">
        <f t="shared" si="6"/>
        <v>120</v>
      </c>
      <c r="I27" s="41" t="s">
        <v>68</v>
      </c>
      <c r="J27" s="43"/>
    </row>
    <row r="28" s="1" customFormat="1" customHeight="1" spans="1:10">
      <c r="A28" s="17"/>
      <c r="B28" s="18" t="s">
        <v>69</v>
      </c>
      <c r="C28" s="19">
        <f>SUM(C25)</f>
        <v>0</v>
      </c>
      <c r="D28" s="20">
        <f t="shared" ref="D28" si="7">SUM(D25)</f>
        <v>0</v>
      </c>
      <c r="E28" s="20">
        <f>E25</f>
        <v>0</v>
      </c>
      <c r="F28" s="19">
        <f>SUM(F25:F27)</f>
        <v>171.8</v>
      </c>
      <c r="G28" s="19">
        <v>0</v>
      </c>
      <c r="H28" s="19">
        <f>SUM(H25:H27)</f>
        <v>171.8</v>
      </c>
      <c r="I28" s="44"/>
      <c r="J28" s="45"/>
    </row>
    <row r="29" customHeight="1" spans="1:10">
      <c r="A29" s="13">
        <v>6</v>
      </c>
      <c r="B29" s="14" t="s">
        <v>70</v>
      </c>
      <c r="C29" s="15">
        <v>0</v>
      </c>
      <c r="D29" s="13">
        <v>0</v>
      </c>
      <c r="E29" s="16">
        <f t="shared" ref="E28:E42" si="8"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71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1"/>
      <c r="J31" s="47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1"/>
      <c r="J32" s="47"/>
    </row>
    <row r="33" s="1" customFormat="1" customHeight="1" spans="1:10">
      <c r="A33" s="17"/>
      <c r="B33" s="18" t="s">
        <v>72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4"/>
      <c r="J33" s="48"/>
    </row>
    <row r="34" customHeight="1" spans="1:10">
      <c r="A34" s="13">
        <v>7</v>
      </c>
      <c r="B34" s="14" t="s">
        <v>73</v>
      </c>
      <c r="C34" s="15">
        <v>0</v>
      </c>
      <c r="D34" s="13">
        <v>0</v>
      </c>
      <c r="E34" s="16">
        <f t="shared" si="8"/>
        <v>0</v>
      </c>
      <c r="F34" s="15">
        <v>0</v>
      </c>
      <c r="G34" s="15">
        <v>0</v>
      </c>
      <c r="H34" s="15">
        <f>F34+G34</f>
        <v>0</v>
      </c>
      <c r="I34" s="41"/>
      <c r="J34" s="4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1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74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4"/>
      <c r="J38" s="51"/>
    </row>
    <row r="39" customHeight="1" spans="1:10">
      <c r="A39" s="13">
        <v>8</v>
      </c>
      <c r="B39" s="14" t="s">
        <v>75</v>
      </c>
      <c r="C39" s="15">
        <v>0</v>
      </c>
      <c r="D39" s="13">
        <v>0</v>
      </c>
      <c r="E39" s="16">
        <f t="shared" si="8"/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76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1"/>
      <c r="J40" s="47"/>
    </row>
    <row r="41" s="1" customFormat="1" customHeight="1" spans="1:10">
      <c r="A41" s="17"/>
      <c r="B41" s="18" t="s">
        <v>77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4"/>
      <c r="J41" s="48"/>
    </row>
    <row r="42" customHeight="1" spans="1:10">
      <c r="A42" s="13">
        <v>9</v>
      </c>
      <c r="B42" s="14" t="s">
        <v>78</v>
      </c>
      <c r="C42" s="15">
        <v>0</v>
      </c>
      <c r="D42" s="13">
        <v>0</v>
      </c>
      <c r="E42" s="16">
        <f t="shared" si="8"/>
        <v>0</v>
      </c>
      <c r="F42" s="15">
        <v>0</v>
      </c>
      <c r="G42" s="15">
        <v>0</v>
      </c>
      <c r="H42" s="15">
        <f>F42+G42</f>
        <v>0</v>
      </c>
      <c r="I42" s="41"/>
      <c r="J42" s="42" t="s">
        <v>79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41"/>
      <c r="J43" s="43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41"/>
      <c r="J44" s="43"/>
    </row>
    <row r="45" s="1" customFormat="1" customHeight="1" spans="1:10">
      <c r="A45" s="17"/>
      <c r="B45" s="18" t="s">
        <v>80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4"/>
      <c r="J45" s="45"/>
    </row>
    <row r="46" customHeight="1" spans="1:10">
      <c r="A46" s="29">
        <v>10</v>
      </c>
      <c r="B46" s="22" t="s">
        <v>81</v>
      </c>
      <c r="C46" s="30">
        <v>0</v>
      </c>
      <c r="D46" s="13">
        <v>0</v>
      </c>
      <c r="E46" s="16">
        <v>0</v>
      </c>
      <c r="F46" s="15">
        <v>156</v>
      </c>
      <c r="G46" s="15">
        <v>0</v>
      </c>
      <c r="H46" s="15">
        <f>F46</f>
        <v>156</v>
      </c>
      <c r="I46" s="41"/>
      <c r="J46" s="50"/>
    </row>
    <row r="47" customFormat="1" customHeight="1" spans="1:10">
      <c r="A47" s="29"/>
      <c r="B47" s="28"/>
      <c r="C47" s="30">
        <v>0</v>
      </c>
      <c r="D47" s="13">
        <v>0</v>
      </c>
      <c r="E47" s="16">
        <v>0</v>
      </c>
      <c r="F47" s="15">
        <v>90</v>
      </c>
      <c r="G47" s="15">
        <v>0</v>
      </c>
      <c r="H47" s="15">
        <f>F47</f>
        <v>90</v>
      </c>
      <c r="I47" s="41"/>
      <c r="J47" s="50"/>
    </row>
    <row r="48" customFormat="1" customHeight="1" spans="1:10">
      <c r="A48" s="31"/>
      <c r="B48" s="25"/>
      <c r="C48" s="30">
        <v>0</v>
      </c>
      <c r="D48" s="13">
        <v>0</v>
      </c>
      <c r="E48" s="16">
        <v>0</v>
      </c>
      <c r="F48" s="15">
        <v>90</v>
      </c>
      <c r="G48" s="15">
        <v>0</v>
      </c>
      <c r="H48" s="15">
        <f>F48</f>
        <v>90</v>
      </c>
      <c r="I48" s="41"/>
      <c r="J48" s="50"/>
    </row>
    <row r="49" s="1" customFormat="1" customHeight="1" spans="1:10">
      <c r="A49" s="17"/>
      <c r="B49" s="18" t="s">
        <v>82</v>
      </c>
      <c r="C49" s="19">
        <f>C46</f>
        <v>0</v>
      </c>
      <c r="D49" s="20">
        <f>D46</f>
        <v>0</v>
      </c>
      <c r="E49" s="20">
        <f>E46</f>
        <v>0</v>
      </c>
      <c r="F49" s="19">
        <f>SUM(F46:F48)</f>
        <v>336</v>
      </c>
      <c r="G49" s="19">
        <f>SUM(G46:G46)</f>
        <v>0</v>
      </c>
      <c r="H49" s="19">
        <f>SUM(H46:H48)</f>
        <v>336</v>
      </c>
      <c r="I49" s="44"/>
      <c r="J49" s="51"/>
    </row>
    <row r="50" customHeight="1" spans="1:10">
      <c r="A50" s="17"/>
      <c r="B50" s="18" t="s">
        <v>24</v>
      </c>
      <c r="C50" s="19">
        <f>SUM(C49,C45,C41,C38,C33,C28,C24,C21,C16,C13)</f>
        <v>0</v>
      </c>
      <c r="D50" s="20">
        <f>SUM(D49,D45,D41,D38,D33,D28,D24,D21,D16,D13)</f>
        <v>0</v>
      </c>
      <c r="E50" s="20">
        <f>SUM(E49,E45,E41,E38,E33,E28,E24,E21,E16,E13)</f>
        <v>0</v>
      </c>
      <c r="F50" s="19">
        <f>SUM(F49,F45,F41,F38,F33,F28,F24,F21,F16,F13)</f>
        <v>507.8</v>
      </c>
      <c r="G50" s="19">
        <f>SUM(G49,G45,G41,G38,G33,G28,G24,G21,G16,G13)</f>
        <v>0</v>
      </c>
      <c r="H50" s="19">
        <f>H13+H21+H16+H24+H28+H33+H38+H41+H45+H49</f>
        <v>507.8</v>
      </c>
      <c r="I50" s="44"/>
      <c r="J50" s="52"/>
    </row>
    <row r="54" customHeight="1" spans="1:9">
      <c r="A54" s="32" t="s">
        <v>83</v>
      </c>
      <c r="B54" s="33"/>
      <c r="C54" s="34" t="s">
        <v>84</v>
      </c>
      <c r="D54" s="34"/>
      <c r="E54" s="34" t="s">
        <v>85</v>
      </c>
      <c r="F54" s="34"/>
      <c r="G54" s="34" t="s">
        <v>86</v>
      </c>
      <c r="H54" s="34"/>
      <c r="I54" s="53" t="s">
        <v>87</v>
      </c>
    </row>
    <row r="55" customHeight="1" spans="1:9">
      <c r="A55" s="35">
        <f>E50</f>
        <v>0</v>
      </c>
      <c r="B55" s="36"/>
      <c r="C55" s="36">
        <f>H50</f>
        <v>507.8</v>
      </c>
      <c r="D55" s="36"/>
      <c r="E55" s="36">
        <f>F50</f>
        <v>507.8</v>
      </c>
      <c r="F55" s="36"/>
      <c r="G55" s="36">
        <f>G50</f>
        <v>0</v>
      </c>
      <c r="H55" s="36"/>
      <c r="I55" s="54">
        <f>A55-C55</f>
        <v>-507.8</v>
      </c>
    </row>
    <row r="57" customHeight="1" spans="1:9">
      <c r="A57" s="37" t="s">
        <v>88</v>
      </c>
      <c r="B57" s="38"/>
      <c r="C57" s="39" t="s">
        <v>28</v>
      </c>
      <c r="D57" s="37"/>
      <c r="E57" s="37" t="s">
        <v>89</v>
      </c>
      <c r="F57" s="37"/>
      <c r="G57" s="37" t="s">
        <v>30</v>
      </c>
      <c r="H57" s="37"/>
      <c r="I57" s="38"/>
    </row>
  </sheetData>
  <mergeCells count="69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48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48"/>
    <mergeCell ref="C8:C12"/>
    <mergeCell ref="C14:C15"/>
    <mergeCell ref="C17:C20"/>
    <mergeCell ref="C22:C23"/>
    <mergeCell ref="C29:C32"/>
    <mergeCell ref="C34:C37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E8:E12"/>
    <mergeCell ref="E14:E15"/>
    <mergeCell ref="E17:E20"/>
    <mergeCell ref="E22:E23"/>
    <mergeCell ref="E29:E32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O43" sqref="O43"/>
    </sheetView>
  </sheetViews>
  <sheetFormatPr defaultColWidth="9" defaultRowHeight="14.25"/>
  <sheetData/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</vt:lpstr>
      <vt:lpstr>淘宝截图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2017-11-07T06:55:00Z</cp:lastPrinted>
  <dcterms:modified xsi:type="dcterms:W3CDTF">2018-08-09T07:50:09Z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