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392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<sst xmlns="http://schemas.openxmlformats.org/spreadsheetml/2006/main" count="90">
  <si>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</si>
  <si>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团号：HMJB-211126-NES294</t>
  </si>
  <si>
    <t>会议日期：2021.11.26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</si>
  <si>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</si>
  <si>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</si>
  <si>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</si>
  <si>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</si>
  <si>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</si>
  <si>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</si>
  <si>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</si>
  <si>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</si>
  <si>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</si>
  <si>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</si>
  <si>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</si>
  <si>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</si>
  <si>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</si>
  <si>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</si>
  <si>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</si>
  <si>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</si>
  <si>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</si>
  <si>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</si>
  <si>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</si>
  <si>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</si>
  <si>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</si>
  <si>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</si>
  <si>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</si>
  <si>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</si>
  <si>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</si>
  <si>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</si>
  <si>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</si>
  <si>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</si>
  <si>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</si>
  <si>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</si>
  <si>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</si>
  <si>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</si>
  <si>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</si>
  <si>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</si>
  <si>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</si>
  <si>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</si>
  <si>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</si>
  <si>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</si>
  <si>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</si>
  <si>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餐费，酒水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</si>
  <si>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</si>
  <si>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</si>
  <si>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</si>
  <si>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</si>
  <si>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</si>
  <si>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</si>
  <si>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</si>
  <si>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</si>
  <si>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</si>
  <si>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</si>
  <si>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</si>
  <si>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</si>
  <si>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</si>
  <si>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</si>
  <si>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</si>
  <si>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</si>
  <si>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</si>
  <si>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</si>
  <si>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</si>
  <si>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</si>
  <si>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报销日期:</t>
  </si>
  <si>
    <t>2021年10月</t>
  </si>
  <si>
    <t>团号:</t>
  </si>
  <si>
    <t>HMJB-211126-NES294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</si>
  <si>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</si>
  <si>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</si>
  <si>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</si>
  <si>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</si>
  <si>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</si>
  <si>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</si>
  <si>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</si>
  <si>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</si>
  <si>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</si>
  <si>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核酸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</si>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</sst>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179" formatCode="#,##0.00_ "/>
    <numFmt numFmtId="41" formatCode="_-* #,##0_-;\-* #,##0_-;_-* &quot;-&quot;_-;_-@_-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6" fillId="18" borderId="23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18" fillId="15" borderId="21" applyNumberForma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1" fillId="18" borderId="16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3" borderId="18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topLeftCell="A36" workbookViewId="0">
      <selection activeCell="I45" sqref="I4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25000</v>
      </c>
      <c r="G45" s="75">
        <v>0</v>
      </c>
      <c r="H45" s="75">
        <f>F45+G45</f>
        <v>25000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25000</v>
      </c>
      <c r="G52" s="78">
        <f t="shared" ref="G52:H52" si="21">SUM(G45:G51)</f>
        <v>0</v>
      </c>
      <c r="H52" s="78">
        <f t="shared" si="21"/>
        <v>25000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25000</v>
      </c>
      <c r="G53" s="78">
        <f t="shared" si="22"/>
        <v>0</v>
      </c>
      <c r="H53" s="78">
        <f t="shared" si="22"/>
        <v>25000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25000</v>
      </c>
      <c r="D58" s="90"/>
      <c r="E58" s="90">
        <f>F53</f>
        <v>25000</v>
      </c>
      <c r="F58" s="90"/>
      <c r="G58" s="90">
        <f>G53</f>
        <v>0</v>
      </c>
      <c r="H58" s="90"/>
      <c r="I58" s="109">
        <f>A58-C58</f>
        <v>-25000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2"/>
  <sheetViews>
    <sheetView view="pageBreakPreview" zoomScaleNormal="100" zoomScaleSheetLayoutView="100" workbookViewId="0">
      <selection activeCell="P15" sqref="P15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>
        <v>44526</v>
      </c>
      <c r="G7" s="36"/>
      <c r="H7" s="9" t="s">
        <v>63</v>
      </c>
      <c r="I7" s="47"/>
      <c r="J7" s="48" t="s">
        <v>64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 t="s">
        <v>66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 t="s">
        <v>76</v>
      </c>
      <c r="F18" s="25"/>
      <c r="G18" s="40">
        <v>80</v>
      </c>
      <c r="H18" s="40">
        <v>80</v>
      </c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80</v>
      </c>
      <c r="H21" s="41">
        <f>SUM(H11:H20)</f>
        <v>80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77</v>
      </c>
      <c r="H23" s="23"/>
      <c r="I23" s="23"/>
      <c r="J23" s="23"/>
      <c r="K23" s="23" t="s">
        <v>78</v>
      </c>
    </row>
    <row r="24" ht="20" customHeight="1" spans="2:11">
      <c r="B24" s="24">
        <f>H21</f>
        <v>80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80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79</v>
      </c>
      <c r="C26" s="13"/>
      <c r="D26" s="13"/>
      <c r="E26" s="13"/>
      <c r="F26" s="13" t="s">
        <v>51</v>
      </c>
      <c r="G26" s="13" t="s">
        <v>80</v>
      </c>
      <c r="H26" s="13"/>
      <c r="I26" s="13"/>
      <c r="J26" s="13" t="s">
        <v>53</v>
      </c>
      <c r="K26" s="13"/>
    </row>
    <row r="29" ht="20.4" spans="1:11">
      <c r="A29" s="2" t="s">
        <v>81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82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83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63</v>
      </c>
      <c r="I33" s="47"/>
      <c r="J33" s="48" t="s">
        <v>64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84</v>
      </c>
      <c r="E36" s="25" t="s">
        <v>85</v>
      </c>
      <c r="F36" s="25"/>
      <c r="G36" s="40" t="s">
        <v>86</v>
      </c>
      <c r="H36" s="40" t="s">
        <v>87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88</v>
      </c>
      <c r="E37" s="42" t="s">
        <v>89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79</v>
      </c>
      <c r="C42" s="13"/>
      <c r="D42" s="13"/>
      <c r="E42" s="13"/>
      <c r="F42" s="13" t="s">
        <v>51</v>
      </c>
      <c r="G42" s="13" t="s">
        <v>80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2014-04-18T16:52:00Z</dcterms:created>
  <cp:lastPrinted>2020-09-12T10:15:00Z</cp:lastPrinted>
  <dcterms:modified xsi:type="dcterms:W3CDTF">2021-11-24T17:43:22Z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