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<sst xmlns="http://schemas.openxmlformats.org/spreadsheetml/2006/main" count="108" uniqueCount="89">
  <si>
    <t>【借款报销单】</t>
  </si>
  <si>
    <t>团号：HMOA-231125-BMC877</t>
  </si>
  <si>
    <t>会议日期：11.27-11.29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</si>
  <si>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</si>
  <si>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</si>
  <si>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</si>
  <si>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</si>
  <si>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</si>
  <si>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</si>
  <si>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</si>
  <si>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</si>
  <si>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</si>
  <si>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</si>
  <si>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</si>
  <si>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</si>
  <si>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</si>
  <si>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</si>
  <si>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</si>
  <si>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</si>
  <si>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</si>
  <si>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</si>
  <si>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</si>
  <si>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</si>
  <si>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</si>
  <si>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</si>
  <si>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</si>
  <si>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</si>
  <si>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</si>
  <si>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</si>
  <si>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</si>
  <si>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</si>
  <si>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</si>
  <si>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</si>
  <si>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</si>
  <si>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</si>
  <si>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</si>
  <si>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</si>
  <si>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</si>
  <si>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</si>
  <si>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</si>
  <si>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</si>
  <si>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</si>
  <si>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</si>
  <si>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</si>
  <si>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</si>
  <si>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</si>
  <si>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</si>
  <si>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</si>
  <si>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</si>
  <si>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</si>
  <si>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</si>
  <si>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</si>
  <si>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</si>
  <si>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</si>
  <si>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</si>
  <si>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李阿洁、陆袁袁</t>
  </si>
  <si>
    <t>职位:</t>
  </si>
  <si>
    <t xml:space="preserve">业务助理 </t>
  </si>
  <si>
    <t>发生地:</t>
  </si>
  <si>
    <t>苏州</t>
  </si>
  <si>
    <t>部门:</t>
  </si>
  <si>
    <t>会奖业务7部</t>
  </si>
  <si>
    <t>发生日期:</t>
  </si>
  <si>
    <t>12.7-12.10</t>
  </si>
  <si>
    <t>报销日期:</t>
  </si>
  <si>
    <t>团号:</t>
  </si>
  <si>
    <t>HMOA-240102-ZJT879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</si>
  <si>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</si>
  <si>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</si>
  <si>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</si>
  <si>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</si>
  <si>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</si>
  <si>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</si>
  <si>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</si>
  <si>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</si>
  <si>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</si>
  <si>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</si>
  <si>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</si>
  <si>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</si>
  <si>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打印制作费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</si>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</sst>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0967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A6" sqref="A6:A7"/>
    </sheetView>
  </sheetViews>
  <sheetFormatPr defaultColWidth="9" defaultRowHeight="21" customHeight="1"/>
  <cols>
    <col min="1" max="1" width="9" style="51"/>
    <col min="2" max="2" width="17.8888888888889" customWidth="1"/>
    <col min="3" max="3" width="11.8888888888889" style="52"/>
    <col min="5" max="5" width="12.8888888888889" customWidth="1"/>
    <col min="9" max="9" width="24.8703703703704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2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>C17*D17</f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3">SUM(D17)</f>
        <v>0</v>
      </c>
      <c r="E21" s="67">
        <f t="shared" si="3"/>
        <v>0</v>
      </c>
      <c r="F21" s="67">
        <f>SUM(F17:F20)</f>
        <v>0</v>
      </c>
      <c r="G21" s="67">
        <f t="shared" ref="G21:H21" si="4">SUM(G17:G20)</f>
        <v>0</v>
      </c>
      <c r="H21" s="67">
        <f t="shared" si="4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>C22*D22</f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5">SUM(D22)</f>
        <v>0</v>
      </c>
      <c r="E24" s="67">
        <f t="shared" si="5"/>
        <v>0</v>
      </c>
      <c r="F24" s="67">
        <f>SUM(F22:F23)</f>
        <v>0</v>
      </c>
      <c r="G24" s="67">
        <f t="shared" ref="G24:H24" si="6">SUM(G22:G23)</f>
        <v>0</v>
      </c>
      <c r="H24" s="67">
        <f t="shared" si="6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>
        <v>0</v>
      </c>
      <c r="E25" s="70">
        <f>C25*D25</f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7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8">SUM(D25)</f>
        <v>0</v>
      </c>
      <c r="E27" s="67">
        <f t="shared" si="8"/>
        <v>0</v>
      </c>
      <c r="F27" s="67">
        <f>SUM(F25:F26)</f>
        <v>0</v>
      </c>
      <c r="G27" s="67">
        <f>SUM(G25:G26)</f>
        <v>0</v>
      </c>
      <c r="H27" s="67">
        <f t="shared" ref="H27" si="9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>C28*D28</f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0">SUM(D28)</f>
        <v>0</v>
      </c>
      <c r="E32" s="67">
        <f t="shared" si="10"/>
        <v>0</v>
      </c>
      <c r="F32" s="67">
        <f>SUM(F28:F31)</f>
        <v>0</v>
      </c>
      <c r="G32" s="67">
        <f t="shared" ref="G32:H32" si="11">SUM(G28:G31)</f>
        <v>0</v>
      </c>
      <c r="H32" s="67">
        <f t="shared" si="11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>C33*D33</f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2">SUM(D33)</f>
        <v>0</v>
      </c>
      <c r="E37" s="67">
        <f t="shared" si="12"/>
        <v>0</v>
      </c>
      <c r="F37" s="67">
        <f>SUM(F33:F36)</f>
        <v>0</v>
      </c>
      <c r="G37" s="67">
        <f t="shared" ref="G37:H37" si="13">SUM(G33:G36)</f>
        <v>0</v>
      </c>
      <c r="H37" s="67">
        <f t="shared" si="13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>C38*D38</f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4">SUM(D38)</f>
        <v>0</v>
      </c>
      <c r="E40" s="67">
        <f t="shared" si="14"/>
        <v>0</v>
      </c>
      <c r="F40" s="67">
        <f>SUM(F38:F39)</f>
        <v>0</v>
      </c>
      <c r="G40" s="67">
        <f t="shared" ref="G40:H40" si="15">SUM(G38:G39)</f>
        <v>0</v>
      </c>
      <c r="H40" s="67">
        <f t="shared" si="15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>C41*D41</f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6">SUM(D41)</f>
        <v>0</v>
      </c>
      <c r="E44" s="67">
        <f t="shared" si="16"/>
        <v>0</v>
      </c>
      <c r="F44" s="67">
        <f>SUM(F41:F43)</f>
        <v>0</v>
      </c>
      <c r="G44" s="67">
        <f t="shared" ref="G44:H44" si="17">SUM(G41:G43)</f>
        <v>0</v>
      </c>
      <c r="H44" s="67">
        <f t="shared" si="17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>
        <v>0</v>
      </c>
      <c r="E45" s="63"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8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8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8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8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8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8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v>0</v>
      </c>
      <c r="E52" s="67">
        <f t="shared" ref="D52:E52" si="19">SUM(E45)</f>
        <v>0</v>
      </c>
      <c r="F52" s="67">
        <f>SUM(F45:F51)</f>
        <v>0</v>
      </c>
      <c r="G52" s="67">
        <f t="shared" ref="G52:H52" si="20">SUM(G45:G51)</f>
        <v>0</v>
      </c>
      <c r="H52" s="67">
        <f t="shared" si="20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1">SUM(D52,D44,D40,D37,D32,D27,D24,D21,D16,D13)</f>
        <v>0</v>
      </c>
      <c r="E53" s="67">
        <f t="shared" si="21"/>
        <v>0</v>
      </c>
      <c r="F53" s="67">
        <f t="shared" si="21"/>
        <v>0</v>
      </c>
      <c r="G53" s="67">
        <f t="shared" si="21"/>
        <v>0</v>
      </c>
      <c r="H53" s="67">
        <f t="shared" si="21"/>
        <v>0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f>E53</f>
        <v>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97">
        <f>A58-C58</f>
        <v>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fitToHeight="0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workbookViewId="0">
      <selection activeCell="A1" sqref="A1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037037037037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03703703704" customWidth="1"/>
    <col min="11" max="11" width="22.268518518518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7"/>
      <c r="J7" s="11">
        <v>12.13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8"/>
      <c r="J8" s="15" t="s">
        <v>66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/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162</v>
      </c>
      <c r="H11" s="25">
        <v>162</v>
      </c>
      <c r="I11" s="40"/>
      <c r="J11" s="41"/>
      <c r="K11" s="42" t="s">
        <v>75</v>
      </c>
    </row>
    <row r="12" ht="20.1" customHeight="1" spans="2:11">
      <c r="B12" s="22">
        <v>2</v>
      </c>
      <c r="C12" s="23"/>
      <c r="D12" s="26"/>
      <c r="E12" s="27" t="s">
        <v>76</v>
      </c>
      <c r="F12" s="27"/>
      <c r="G12" s="25">
        <v>398.31</v>
      </c>
      <c r="H12" s="25">
        <v>398.31</v>
      </c>
      <c r="I12" s="40"/>
      <c r="J12" s="41"/>
      <c r="K12" s="42"/>
    </row>
    <row r="13" ht="20.1" customHeight="1" spans="2:11">
      <c r="B13" s="22">
        <v>3</v>
      </c>
      <c r="C13" s="23"/>
      <c r="D13" s="26"/>
      <c r="E13" s="22" t="s">
        <v>77</v>
      </c>
      <c r="F13" s="23"/>
      <c r="G13" s="25">
        <v>1800</v>
      </c>
      <c r="H13" s="25">
        <v>1800</v>
      </c>
      <c r="I13" s="40"/>
      <c r="J13" s="41"/>
      <c r="K13" s="42" t="s">
        <v>75</v>
      </c>
    </row>
    <row r="14" ht="20.1" customHeight="1" spans="2:11">
      <c r="B14" s="22">
        <v>4</v>
      </c>
      <c r="C14" s="23"/>
      <c r="D14" s="26"/>
      <c r="E14" s="22" t="s">
        <v>78</v>
      </c>
      <c r="F14" s="23"/>
      <c r="G14" s="25">
        <v>990.19</v>
      </c>
      <c r="H14" s="25">
        <v>458.2</v>
      </c>
      <c r="I14" s="40">
        <f>G14-H14</f>
        <v>531.99</v>
      </c>
      <c r="J14" s="41"/>
      <c r="K14" s="42"/>
    </row>
    <row r="15" ht="20.1" customHeight="1" spans="2:11">
      <c r="B15" s="22">
        <v>5</v>
      </c>
      <c r="C15" s="23"/>
      <c r="D15" s="24" t="s">
        <v>41</v>
      </c>
      <c r="E15" s="27" t="s">
        <v>79</v>
      </c>
      <c r="F15" s="27"/>
      <c r="G15" s="25"/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/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/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3350.5</v>
      </c>
      <c r="H18" s="30">
        <f>SUM(H11:H17)</f>
        <v>2818.51</v>
      </c>
      <c r="I18" s="43">
        <f>SUM(I11:J17)</f>
        <v>531.99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70</v>
      </c>
      <c r="C20" s="21"/>
      <c r="D20" s="21"/>
      <c r="E20" s="21"/>
      <c r="F20" s="21"/>
      <c r="G20" s="21" t="s">
        <v>80</v>
      </c>
      <c r="H20" s="21"/>
      <c r="I20" s="21"/>
      <c r="J20" s="21"/>
      <c r="K20" s="21" t="s">
        <v>81</v>
      </c>
    </row>
    <row r="21" ht="20.1" customHeight="1" spans="2:11">
      <c r="B21" s="31">
        <f>H18</f>
        <v>2818.51</v>
      </c>
      <c r="C21" s="31"/>
      <c r="D21" s="31"/>
      <c r="E21" s="31"/>
      <c r="F21" s="31"/>
      <c r="G21" s="31">
        <f>I18</f>
        <v>531.99</v>
      </c>
      <c r="H21" s="31"/>
      <c r="I21" s="31"/>
      <c r="J21" s="31"/>
      <c r="K21" s="47">
        <f>SUM(B21:J21)</f>
        <v>3350.5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82</v>
      </c>
      <c r="C23" s="16"/>
      <c r="D23" s="16"/>
      <c r="E23" s="16"/>
      <c r="F23" s="16" t="s">
        <v>50</v>
      </c>
      <c r="G23" s="16" t="s">
        <v>83</v>
      </c>
      <c r="H23" s="16"/>
      <c r="I23" s="16"/>
      <c r="J23" s="16" t="s">
        <v>52</v>
      </c>
      <c r="K23" s="16"/>
    </row>
    <row r="26" ht="17.4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/>
      <c r="G28" s="7"/>
      <c r="H28" s="6" t="s">
        <v>56</v>
      </c>
      <c r="I28" s="5"/>
      <c r="J28" s="7"/>
      <c r="K28" s="35"/>
    </row>
    <row r="29" ht="20.1" customHeight="1" spans="2:11">
      <c r="B29" s="8"/>
      <c r="C29" s="9"/>
      <c r="D29" s="10" t="s">
        <v>58</v>
      </c>
      <c r="E29" s="10"/>
      <c r="F29" s="11"/>
      <c r="G29" s="11"/>
      <c r="H29" s="10" t="s">
        <v>60</v>
      </c>
      <c r="I29" s="9"/>
      <c r="J29" s="11"/>
      <c r="K29" s="36"/>
    </row>
    <row r="30" ht="20.1" customHeight="1" spans="2:11">
      <c r="B30" s="8"/>
      <c r="C30" s="9"/>
      <c r="D30" s="10" t="s">
        <v>62</v>
      </c>
      <c r="E30" s="10"/>
      <c r="F30" s="11"/>
      <c r="G30" s="11"/>
      <c r="H30" s="10" t="s">
        <v>64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65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85</v>
      </c>
      <c r="E33" s="27" t="s">
        <v>86</v>
      </c>
      <c r="F33" s="27"/>
      <c r="G33" s="25" t="s">
        <v>87</v>
      </c>
      <c r="H33" s="25" t="s">
        <v>88</v>
      </c>
      <c r="I33" s="25" t="s">
        <v>43</v>
      </c>
      <c r="J33" s="25"/>
      <c r="K33" s="48" t="s">
        <v>72</v>
      </c>
    </row>
    <row r="34" ht="20.1" customHeight="1" spans="2:11">
      <c r="B34" s="27"/>
      <c r="C34" s="27"/>
      <c r="D34" s="32"/>
      <c r="E34" s="27"/>
      <c r="F34" s="27"/>
      <c r="G34" s="25"/>
      <c r="H34" s="25"/>
      <c r="I34" s="40"/>
      <c r="J34" s="41"/>
      <c r="K34" s="49"/>
    </row>
    <row r="35" ht="20.1" customHeight="1" spans="2:11">
      <c r="B35" s="27"/>
      <c r="C35" s="27"/>
      <c r="D35" s="33"/>
      <c r="E35" s="27"/>
      <c r="F35" s="27"/>
      <c r="G35" s="25"/>
      <c r="H35" s="25"/>
      <c r="I35" s="40"/>
      <c r="J35" s="41"/>
      <c r="K35" s="49"/>
    </row>
    <row r="36" ht="20.1" customHeight="1" spans="2:11">
      <c r="B36" s="27"/>
      <c r="C36" s="27"/>
      <c r="D36" s="33"/>
      <c r="E36" s="27"/>
      <c r="F36" s="27"/>
      <c r="G36" s="25"/>
      <c r="H36" s="25"/>
      <c r="I36" s="40"/>
      <c r="J36" s="41"/>
      <c r="K36" s="49"/>
    </row>
    <row r="37" ht="20.1" customHeight="1" spans="2:11">
      <c r="B37" s="19"/>
      <c r="C37" s="29"/>
      <c r="D37" s="29"/>
      <c r="E37" s="29"/>
      <c r="F37" s="20"/>
      <c r="G37" s="30"/>
      <c r="H37" s="30"/>
      <c r="I37" s="43"/>
      <c r="J37" s="44"/>
      <c r="K37" s="45"/>
    </row>
    <row r="38" ht="20.1" customHeight="1" spans="2:11">
      <c r="B38" s="16" t="s">
        <v>82</v>
      </c>
      <c r="C38" s="16"/>
      <c r="D38" s="16"/>
      <c r="E38" s="16"/>
      <c r="F38" s="16" t="s">
        <v>50</v>
      </c>
      <c r="G38" s="16" t="s">
        <v>83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4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Alan Lynn</cp:lastModifiedBy>
  <dcterms:created xsi:type="dcterms:W3CDTF">2014-04-15T08:52:00Z</dcterms:created>
  <cp:lastPrinted>2017-09-06T05:53:00Z</cp:lastPrinted>
  <dcterms:modified xsi:type="dcterms:W3CDTF">2023-12-13T06:53:26Z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D9BC96A9C2D146788075D78EDFA72837_12</vt:lpwstr>
  </property>
</Properties>
</file>