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0E23EFDB-A635-43DB-956B-1E5968FDCB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</workbook>
</file>

<file path=xl/calcChain.xml><?xml version="1.0" encoding="utf-8"?>
<calcChain xmlns="http://schemas.openxmlformats.org/spreadsheetml/2006/main">
  <c r="F53" i="3" l="1"/>
  <c r="F24" i="3"/>
  <c r="F28" i="3"/>
  <c r="H27" i="3"/>
  <c r="H22" i="2"/>
  <c r="G12" i="2"/>
  <c r="G13" i="2"/>
  <c r="G14" i="2"/>
  <c r="G15" i="2"/>
  <c r="G16" i="2"/>
  <c r="G17" i="2"/>
  <c r="G18" i="2"/>
  <c r="G19" i="2"/>
  <c r="G20" i="2"/>
  <c r="G21" i="2"/>
  <c r="G11" i="2"/>
  <c r="I40" i="2"/>
  <c r="I39" i="2"/>
  <c r="I38" i="2"/>
  <c r="J35" i="2"/>
  <c r="J34" i="2"/>
  <c r="J33" i="2"/>
  <c r="J32" i="2"/>
  <c r="F34" i="2"/>
  <c r="F33" i="2"/>
  <c r="F32" i="2"/>
  <c r="H41" i="2"/>
  <c r="I41" i="2" l="1"/>
  <c r="G53" i="3"/>
  <c r="G54" i="3" s="1"/>
  <c r="G59" i="3" s="1"/>
  <c r="C53" i="3"/>
  <c r="G45" i="3"/>
  <c r="F45" i="3"/>
  <c r="G41" i="3"/>
  <c r="F41" i="3"/>
  <c r="G38" i="3"/>
  <c r="F38" i="3"/>
  <c r="G33" i="3"/>
  <c r="F33" i="3"/>
  <c r="G28" i="3"/>
  <c r="G24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H26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 s="1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4" i="3"/>
  <c r="E16" i="3" s="1"/>
  <c r="E17" i="3"/>
  <c r="E21" i="3" s="1"/>
  <c r="E22" i="3"/>
  <c r="E24" i="3" s="1"/>
  <c r="E25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24" i="3" l="1"/>
  <c r="H53" i="3"/>
  <c r="C54" i="3"/>
  <c r="H13" i="3"/>
  <c r="D54" i="3"/>
  <c r="E54" i="3"/>
  <c r="A59" i="3" s="1"/>
  <c r="H45" i="3"/>
  <c r="H21" i="3"/>
  <c r="H41" i="3"/>
  <c r="H38" i="3"/>
  <c r="H33" i="3"/>
  <c r="I22" i="2"/>
  <c r="G25" i="2" s="1"/>
  <c r="G22" i="2"/>
  <c r="B25" i="2"/>
  <c r="H54" i="3" l="1"/>
  <c r="C59" i="3" s="1"/>
  <c r="I59" i="3" s="1"/>
  <c r="K25" i="2"/>
</calcChain>
</file>

<file path=xl/sharedStrings.xml><?xml version="1.0" encoding="utf-8"?>
<sst xmlns="http://schemas.openxmlformats.org/spreadsheetml/2006/main" count="123" uniqueCount="102">
  <si>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</si>
  <si>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</si>
  <si>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</si>
  <si>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</si>
  <si>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</si>
  <si>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</si>
  <si>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</si>
  <si>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</si>
  <si>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</si>
  <si>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</si>
  <si>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</si>
  <si>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</si>
  <si>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</si>
  <si>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</si>
  <si>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</si>
  <si>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</si>
  <si>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</si>
  <si>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</si>
  <si>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</si>
  <si>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</si>
  <si>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</si>
  <si>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</si>
  <si>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</si>
  <si>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</si>
  <si>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</si>
  <si>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</si>
  <si>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</si>
  <si>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</si>
  <si>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</si>
  <si>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</si>
  <si>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</si>
  <si>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</si>
  <si>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</si>
  <si>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</si>
  <si>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</si>
  <si>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</si>
  <si>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</si>
  <si>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</si>
  <si>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</si>
  <si>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</si>
  <si>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</si>
  <si>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</si>
  <si>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</si>
  <si>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</si>
  <si>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</si>
  <si>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</si>
  <si>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</si>
  <si>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</si>
  <si>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</si>
  <si>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</si>
  <si>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</si>
  <si>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</si>
  <si>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</si>
  <si>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</si>
  <si>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</si>
  <si>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</si>
  <si>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</si>
  <si>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</si>
  <si>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</si>
  <si>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</si>
  <si>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</si>
  <si>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</si>
  <si>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</si>
  <si>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</si>
  <si>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</si>
  <si>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</si>
  <si>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</si>
  <si>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</si>
  <si>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</si>
  <si>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</si>
  <si>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</si>
  <si>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</si>
  <si>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</si>
  <si>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</si>
  <si>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</si>
  <si>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</si>
  <si>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</si>
  <si>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</si>
  <si>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</si>
  <si>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</si>
  <si>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</si>
  <si>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</si>
  <si>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</si>
  <si>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</si>
  <si>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</si>
  <si>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</si>
  <si>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</si>
  <si>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上海 北京</t>
    <phoneticPr fontId="1" type="noConversion"/>
  </si>
  <si>
    <t>7月3日-7日</t>
    <phoneticPr fontId="1" type="noConversion"/>
  </si>
  <si>
    <t>经理</t>
    <phoneticPr fontId="1" type="noConversion"/>
  </si>
  <si>
    <t>业务6组</t>
    <phoneticPr fontId="1" type="noConversion"/>
  </si>
  <si>
    <t xml:space="preserve">	HMEA-210704-BDD299</t>
    <phoneticPr fontId="1" type="noConversion"/>
  </si>
  <si>
    <t>626*2+631*2火车票</t>
    <phoneticPr fontId="1" type="noConversion"/>
  </si>
  <si>
    <t>上海交大运物料-酒店</t>
    <phoneticPr fontId="1" type="noConversion"/>
  </si>
  <si>
    <t>酒店-上海站</t>
    <phoneticPr fontId="1" type="noConversion"/>
  </si>
  <si>
    <t>详见滴滴明细</t>
    <phoneticPr fontId="1" type="noConversion"/>
  </si>
  <si>
    <t>滴滴货运物料酒店-交大</t>
    <phoneticPr fontId="1" type="noConversion"/>
  </si>
  <si>
    <t>安黎欢，李思甜住宿费4晚</t>
    <phoneticPr fontId="1" type="noConversion"/>
  </si>
  <si>
    <t>上海</t>
    <phoneticPr fontId="1" type="noConversion"/>
  </si>
  <si>
    <t>7月3-4日</t>
    <phoneticPr fontId="1" type="noConversion"/>
  </si>
  <si>
    <t>7月5-7日</t>
    <phoneticPr fontId="1" type="noConversion"/>
  </si>
  <si>
    <t>团号：HMEA-210628-BDD299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</si>
</sst>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zoomScaleNormal="100" workbookViewId="0">
      <selection activeCell="G31" sqref="G3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6" t="s">
        <v>72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 x14ac:dyDescent="0.25">
      <c r="H4" s="85" t="s">
        <v>101</v>
      </c>
      <c r="I4" s="85"/>
      <c r="J4" s="85" t="s">
        <v>77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60" t="s">
        <v>44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90" t="s">
        <v>71</v>
      </c>
    </row>
    <row r="9" spans="1:12" ht="21" customHeight="1" x14ac:dyDescent="0.25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 x14ac:dyDescent="0.25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 x14ac:dyDescent="0.25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 x14ac:dyDescent="0.25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 x14ac:dyDescent="0.25">
      <c r="A14" s="68">
        <v>2</v>
      </c>
      <c r="B14" s="65" t="s">
        <v>47</v>
      </c>
      <c r="C14" s="76">
        <v>0</v>
      </c>
      <c r="D14" s="68"/>
      <c r="E14" s="76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9" t="s">
        <v>63</v>
      </c>
    </row>
    <row r="15" spans="1:12" ht="21" customHeight="1" x14ac:dyDescent="0.25">
      <c r="A15" s="70"/>
      <c r="B15" s="67"/>
      <c r="C15" s="78"/>
      <c r="D15" s="70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 x14ac:dyDescent="0.25">
      <c r="A17" s="62">
        <v>3</v>
      </c>
      <c r="B17" s="61" t="s">
        <v>49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2" t="s">
        <v>64</v>
      </c>
    </row>
    <row r="18" spans="1:10" ht="21" customHeight="1" x14ac:dyDescent="0.25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 x14ac:dyDescent="0.25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 x14ac:dyDescent="0.25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 x14ac:dyDescent="0.2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65</v>
      </c>
    </row>
    <row r="23" spans="1:10" ht="21" customHeight="1" x14ac:dyDescent="0.25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 x14ac:dyDescent="0.25">
      <c r="A25" s="68">
        <v>5</v>
      </c>
      <c r="B25" s="65" t="s">
        <v>52</v>
      </c>
      <c r="C25" s="76">
        <v>0</v>
      </c>
      <c r="D25" s="68"/>
      <c r="E25" s="76">
        <f t="shared" si="2"/>
        <v>0</v>
      </c>
      <c r="F25" s="36">
        <v>75.42</v>
      </c>
      <c r="G25" s="36">
        <v>0</v>
      </c>
      <c r="H25" s="36">
        <f t="shared" si="0"/>
        <v>75.42</v>
      </c>
      <c r="I25" s="2"/>
      <c r="J25" s="79" t="s">
        <v>66</v>
      </c>
    </row>
    <row r="26" spans="1:10" ht="21" customHeight="1" x14ac:dyDescent="0.25">
      <c r="A26" s="69"/>
      <c r="B26" s="66"/>
      <c r="C26" s="77"/>
      <c r="D26" s="69"/>
      <c r="E26" s="77"/>
      <c r="F26" s="36">
        <v>89.82</v>
      </c>
      <c r="G26" s="36">
        <v>0</v>
      </c>
      <c r="H26" s="36">
        <f t="shared" ref="H26:H27" si="8">F26+G26</f>
        <v>89.82</v>
      </c>
      <c r="I26" s="2"/>
      <c r="J26" s="80"/>
    </row>
    <row r="27" spans="1:10" ht="21" customHeight="1" x14ac:dyDescent="0.25">
      <c r="A27" s="70"/>
      <c r="B27" s="67"/>
      <c r="C27" s="78"/>
      <c r="D27" s="70"/>
      <c r="E27" s="78"/>
      <c r="F27" s="55">
        <v>0</v>
      </c>
      <c r="G27" s="55">
        <v>0</v>
      </c>
      <c r="H27" s="55">
        <f t="shared" si="8"/>
        <v>0</v>
      </c>
      <c r="I27" s="2"/>
      <c r="J27" s="80"/>
    </row>
    <row r="28" spans="1:10" s="31" customFormat="1" ht="21" customHeight="1" x14ac:dyDescent="0.25">
      <c r="A28" s="34"/>
      <c r="B28" s="30" t="s">
        <v>57</v>
      </c>
      <c r="C28" s="37">
        <f>SUM(C25)</f>
        <v>0</v>
      </c>
      <c r="D28" s="37">
        <f t="shared" ref="D28:E28" si="9">SUM(D25)</f>
        <v>0</v>
      </c>
      <c r="E28" s="37">
        <f t="shared" si="9"/>
        <v>0</v>
      </c>
      <c r="F28" s="37">
        <f>SUM(F25:F27)</f>
        <v>165.24</v>
      </c>
      <c r="G28" s="37">
        <f>SUM(G25:G26)</f>
        <v>0</v>
      </c>
      <c r="H28" s="37">
        <f>SUM(H25:H27)</f>
        <v>165.24</v>
      </c>
      <c r="I28" s="35"/>
      <c r="J28" s="81"/>
    </row>
    <row r="29" spans="1:10" ht="21" customHeight="1" x14ac:dyDescent="0.25">
      <c r="A29" s="62">
        <v>6</v>
      </c>
      <c r="B29" s="61" t="s">
        <v>53</v>
      </c>
      <c r="C29" s="63">
        <v>0</v>
      </c>
      <c r="D29" s="64"/>
      <c r="E29" s="63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9" t="s">
        <v>67</v>
      </c>
    </row>
    <row r="30" spans="1:10" ht="21" customHeight="1" x14ac:dyDescent="0.25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83"/>
    </row>
    <row r="31" spans="1:10" ht="21" customHeight="1" x14ac:dyDescent="0.25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83"/>
    </row>
    <row r="32" spans="1:10" ht="21" customHeight="1" x14ac:dyDescent="0.25">
      <c r="A32" s="62"/>
      <c r="B32" s="61"/>
      <c r="C32" s="63"/>
      <c r="D32" s="64"/>
      <c r="E32" s="63"/>
      <c r="F32" s="36">
        <v>0</v>
      </c>
      <c r="G32" s="36">
        <v>0</v>
      </c>
      <c r="H32" s="36">
        <f t="shared" si="0"/>
        <v>0</v>
      </c>
      <c r="I32" s="2"/>
      <c r="J32" s="83"/>
    </row>
    <row r="33" spans="1:10" s="31" customFormat="1" ht="21" customHeight="1" x14ac:dyDescent="0.25">
      <c r="A33" s="34"/>
      <c r="B33" s="30" t="s">
        <v>58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84"/>
    </row>
    <row r="34" spans="1:10" ht="21" customHeight="1" x14ac:dyDescent="0.25">
      <c r="A34" s="62">
        <v>7</v>
      </c>
      <c r="B34" s="61" t="s">
        <v>54</v>
      </c>
      <c r="C34" s="63">
        <v>0</v>
      </c>
      <c r="D34" s="64"/>
      <c r="E34" s="6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 x14ac:dyDescent="0.25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8"/>
    </row>
    <row r="36" spans="1:10" ht="21" customHeight="1" x14ac:dyDescent="0.25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88"/>
    </row>
    <row r="37" spans="1:10" ht="21" customHeight="1" x14ac:dyDescent="0.25">
      <c r="A37" s="62"/>
      <c r="B37" s="61"/>
      <c r="C37" s="63"/>
      <c r="D37" s="64"/>
      <c r="E37" s="63"/>
      <c r="F37" s="36">
        <v>0</v>
      </c>
      <c r="G37" s="36">
        <v>0</v>
      </c>
      <c r="H37" s="36">
        <f t="shared" si="0"/>
        <v>0</v>
      </c>
      <c r="I37" s="2"/>
      <c r="J37" s="88"/>
    </row>
    <row r="38" spans="1:10" s="31" customFormat="1" ht="21" customHeight="1" x14ac:dyDescent="0.25">
      <c r="A38" s="34"/>
      <c r="B38" s="30" t="s">
        <v>59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89"/>
    </row>
    <row r="39" spans="1:10" ht="21" customHeight="1" x14ac:dyDescent="0.25">
      <c r="A39" s="62">
        <v>8</v>
      </c>
      <c r="B39" s="61" t="s">
        <v>3</v>
      </c>
      <c r="C39" s="63">
        <v>0</v>
      </c>
      <c r="D39" s="64"/>
      <c r="E39" s="6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2" t="s">
        <v>68</v>
      </c>
    </row>
    <row r="40" spans="1:10" ht="21" customHeight="1" x14ac:dyDescent="0.25">
      <c r="A40" s="62"/>
      <c r="B40" s="61"/>
      <c r="C40" s="63"/>
      <c r="D40" s="64"/>
      <c r="E40" s="63"/>
      <c r="F40" s="36">
        <v>0</v>
      </c>
      <c r="G40" s="36">
        <v>0</v>
      </c>
      <c r="H40" s="36">
        <f t="shared" si="0"/>
        <v>0</v>
      </c>
      <c r="I40" s="2"/>
      <c r="J40" s="83"/>
    </row>
    <row r="41" spans="1:10" s="31" customFormat="1" ht="21" customHeight="1" x14ac:dyDescent="0.25">
      <c r="A41" s="34"/>
      <c r="B41" s="30" t="s">
        <v>55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84"/>
    </row>
    <row r="42" spans="1:10" ht="21" customHeight="1" x14ac:dyDescent="0.25">
      <c r="A42" s="62">
        <v>9</v>
      </c>
      <c r="B42" s="61" t="s">
        <v>56</v>
      </c>
      <c r="C42" s="63">
        <v>0</v>
      </c>
      <c r="D42" s="64"/>
      <c r="E42" s="63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9" t="s">
        <v>69</v>
      </c>
    </row>
    <row r="43" spans="1:10" ht="21" customHeight="1" x14ac:dyDescent="0.25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80"/>
    </row>
    <row r="44" spans="1:10" ht="21" customHeight="1" x14ac:dyDescent="0.25">
      <c r="A44" s="62"/>
      <c r="B44" s="61"/>
      <c r="C44" s="63"/>
      <c r="D44" s="64"/>
      <c r="E44" s="63"/>
      <c r="F44" s="36">
        <v>0</v>
      </c>
      <c r="G44" s="36">
        <v>0</v>
      </c>
      <c r="H44" s="36">
        <f t="shared" si="0"/>
        <v>0</v>
      </c>
      <c r="I44" s="2"/>
      <c r="J44" s="80"/>
    </row>
    <row r="45" spans="1:10" s="31" customFormat="1" ht="21" customHeight="1" x14ac:dyDescent="0.25">
      <c r="A45" s="34"/>
      <c r="B45" s="30" t="s">
        <v>60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81"/>
    </row>
    <row r="46" spans="1:10" ht="21" customHeight="1" x14ac:dyDescent="0.25">
      <c r="A46" s="68">
        <v>10</v>
      </c>
      <c r="B46" s="61" t="s">
        <v>5</v>
      </c>
      <c r="C46" s="63">
        <v>0</v>
      </c>
      <c r="D46" s="64"/>
      <c r="E46" s="63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7"/>
    </row>
    <row r="47" spans="1:10" ht="21" customHeight="1" x14ac:dyDescent="0.25">
      <c r="A47" s="69"/>
      <c r="B47" s="61"/>
      <c r="C47" s="63"/>
      <c r="D47" s="64"/>
      <c r="E47" s="63"/>
      <c r="F47" s="36">
        <v>0</v>
      </c>
      <c r="G47" s="36">
        <v>0</v>
      </c>
      <c r="H47" s="36">
        <f t="shared" ref="H47:H52" si="18">F47+G47</f>
        <v>0</v>
      </c>
      <c r="I47" s="2"/>
      <c r="J47" s="88"/>
    </row>
    <row r="48" spans="1:10" ht="21" customHeight="1" x14ac:dyDescent="0.25">
      <c r="A48" s="69"/>
      <c r="B48" s="61"/>
      <c r="C48" s="63"/>
      <c r="D48" s="64"/>
      <c r="E48" s="63"/>
      <c r="F48" s="36">
        <v>0</v>
      </c>
      <c r="G48" s="36">
        <v>0</v>
      </c>
      <c r="H48" s="36">
        <f t="shared" si="18"/>
        <v>0</v>
      </c>
      <c r="I48" s="2"/>
      <c r="J48" s="88"/>
    </row>
    <row r="49" spans="1:10" ht="21" customHeight="1" x14ac:dyDescent="0.25">
      <c r="A49" s="69"/>
      <c r="B49" s="61"/>
      <c r="C49" s="63"/>
      <c r="D49" s="64"/>
      <c r="E49" s="63"/>
      <c r="F49" s="36">
        <v>0</v>
      </c>
      <c r="G49" s="36">
        <v>0</v>
      </c>
      <c r="H49" s="36">
        <f t="shared" si="18"/>
        <v>0</v>
      </c>
      <c r="I49" s="2"/>
      <c r="J49" s="88"/>
    </row>
    <row r="50" spans="1:10" ht="21" customHeight="1" x14ac:dyDescent="0.25">
      <c r="A50" s="69"/>
      <c r="B50" s="61"/>
      <c r="C50" s="63"/>
      <c r="D50" s="64"/>
      <c r="E50" s="63"/>
      <c r="F50" s="36">
        <v>0</v>
      </c>
      <c r="G50" s="36">
        <v>0</v>
      </c>
      <c r="H50" s="36">
        <f t="shared" si="18"/>
        <v>0</v>
      </c>
      <c r="I50" s="2"/>
      <c r="J50" s="88"/>
    </row>
    <row r="51" spans="1:10" ht="21" customHeight="1" x14ac:dyDescent="0.25">
      <c r="A51" s="69"/>
      <c r="B51" s="61"/>
      <c r="C51" s="63"/>
      <c r="D51" s="64"/>
      <c r="E51" s="63"/>
      <c r="F51" s="36">
        <v>0</v>
      </c>
      <c r="G51" s="36">
        <v>0</v>
      </c>
      <c r="H51" s="36">
        <f t="shared" si="18"/>
        <v>0</v>
      </c>
      <c r="I51" s="2"/>
      <c r="J51" s="88"/>
    </row>
    <row r="52" spans="1:10" ht="21" customHeight="1" x14ac:dyDescent="0.25">
      <c r="A52" s="70"/>
      <c r="B52" s="61"/>
      <c r="C52" s="63"/>
      <c r="D52" s="64"/>
      <c r="E52" s="63"/>
      <c r="F52" s="36">
        <v>0</v>
      </c>
      <c r="G52" s="36">
        <v>0</v>
      </c>
      <c r="H52" s="36">
        <f t="shared" si="18"/>
        <v>0</v>
      </c>
      <c r="I52" s="2"/>
      <c r="J52" s="88"/>
    </row>
    <row r="53" spans="1:10" s="31" customFormat="1" ht="21" customHeight="1" x14ac:dyDescent="0.25">
      <c r="A53" s="34"/>
      <c r="B53" s="30" t="s">
        <v>61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" si="20">SUM(G46:G52)</f>
        <v>0</v>
      </c>
      <c r="H53" s="37">
        <f>SUM(H46:H52)</f>
        <v>0</v>
      </c>
      <c r="I53" s="35"/>
      <c r="J53" s="89"/>
    </row>
    <row r="54" spans="1:10" ht="21" customHeight="1" x14ac:dyDescent="0.25">
      <c r="A54" s="34"/>
      <c r="B54" s="30" t="s">
        <v>62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165.24</v>
      </c>
      <c r="G54" s="37">
        <f t="shared" si="21"/>
        <v>0</v>
      </c>
      <c r="H54" s="37">
        <f t="shared" si="21"/>
        <v>165.24</v>
      </c>
      <c r="I54" s="35"/>
      <c r="J54" s="39"/>
    </row>
    <row r="58" spans="1:10" ht="21" customHeight="1" x14ac:dyDescent="0.25">
      <c r="A58" s="73" t="s">
        <v>12</v>
      </c>
      <c r="B58" s="74"/>
      <c r="C58" s="71" t="s">
        <v>13</v>
      </c>
      <c r="D58" s="71"/>
      <c r="E58" s="71" t="s">
        <v>17</v>
      </c>
      <c r="F58" s="71"/>
      <c r="G58" s="71" t="s">
        <v>18</v>
      </c>
      <c r="H58" s="71"/>
      <c r="I58" s="32" t="s">
        <v>14</v>
      </c>
    </row>
    <row r="59" spans="1:10" ht="21" customHeight="1" x14ac:dyDescent="0.25">
      <c r="A59" s="75">
        <f>E54</f>
        <v>0</v>
      </c>
      <c r="B59" s="72"/>
      <c r="C59" s="72">
        <f>H54</f>
        <v>165.24</v>
      </c>
      <c r="D59" s="72"/>
      <c r="E59" s="72">
        <f>F54</f>
        <v>165.24</v>
      </c>
      <c r="F59" s="72"/>
      <c r="G59" s="72">
        <f>G54</f>
        <v>0</v>
      </c>
      <c r="H59" s="72"/>
      <c r="I59" s="33">
        <f>A59-C59</f>
        <v>-165.24</v>
      </c>
    </row>
    <row r="61" spans="1:10" ht="21" customHeight="1" x14ac:dyDescent="0.25">
      <c r="A61" s="40" t="s">
        <v>73</v>
      </c>
      <c r="B61" s="41"/>
      <c r="C61" s="42" t="s">
        <v>74</v>
      </c>
      <c r="D61" s="40"/>
      <c r="E61" s="40" t="s">
        <v>75</v>
      </c>
      <c r="F61" s="40"/>
      <c r="G61" s="40" t="s">
        <v>76</v>
      </c>
      <c r="H61" s="40"/>
      <c r="I61" s="41"/>
    </row>
  </sheetData>
  <mergeCells count="76"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8"/>
    <mergeCell ref="J29:J33"/>
    <mergeCell ref="C25:C27"/>
    <mergeCell ref="D25:D27"/>
    <mergeCell ref="E25:E27"/>
    <mergeCell ref="J14:J16"/>
    <mergeCell ref="J39:J41"/>
    <mergeCell ref="C29:C32"/>
    <mergeCell ref="D29:D32"/>
    <mergeCell ref="E29:E32"/>
    <mergeCell ref="C34:C37"/>
    <mergeCell ref="C17:C20"/>
    <mergeCell ref="E17:E20"/>
    <mergeCell ref="D17:D20"/>
    <mergeCell ref="D22:D23"/>
    <mergeCell ref="C22:C23"/>
    <mergeCell ref="E22:E23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0"/>
    <mergeCell ref="A22:A23"/>
    <mergeCell ref="A29:A32"/>
    <mergeCell ref="A34:A37"/>
    <mergeCell ref="A39:A40"/>
    <mergeCell ref="A25:A27"/>
    <mergeCell ref="B17:B20"/>
    <mergeCell ref="B22:B23"/>
    <mergeCell ref="B29:B32"/>
    <mergeCell ref="B34:B37"/>
    <mergeCell ref="B39:B40"/>
    <mergeCell ref="B25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opLeftCell="A28" zoomScaleNormal="100" workbookViewId="0">
      <selection activeCell="K18" sqref="K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6" t="s">
        <v>70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5" t="s">
        <v>86</v>
      </c>
      <c r="G5" s="105"/>
      <c r="H5" s="46" t="s">
        <v>20</v>
      </c>
      <c r="I5" s="8"/>
      <c r="J5" s="105" t="s">
        <v>89</v>
      </c>
      <c r="K5" s="106"/>
    </row>
    <row r="6" spans="2:11" ht="20.100000000000001" customHeight="1" x14ac:dyDescent="0.25">
      <c r="B6" s="9"/>
      <c r="C6" s="10"/>
      <c r="D6" s="11" t="s">
        <v>21</v>
      </c>
      <c r="E6" s="11"/>
      <c r="F6" s="107" t="s">
        <v>87</v>
      </c>
      <c r="G6" s="107"/>
      <c r="H6" s="11" t="s">
        <v>22</v>
      </c>
      <c r="I6" s="10"/>
      <c r="J6" s="107" t="s">
        <v>90</v>
      </c>
      <c r="K6" s="108"/>
    </row>
    <row r="7" spans="2:11" ht="20.100000000000001" customHeight="1" x14ac:dyDescent="0.25">
      <c r="B7" s="9"/>
      <c r="C7" s="10"/>
      <c r="D7" s="11" t="s">
        <v>23</v>
      </c>
      <c r="E7" s="11"/>
      <c r="F7" s="107" t="s">
        <v>88</v>
      </c>
      <c r="G7" s="107"/>
      <c r="H7" s="11" t="s">
        <v>24</v>
      </c>
      <c r="I7" s="12"/>
      <c r="J7" s="110">
        <v>44386</v>
      </c>
      <c r="K7" s="10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91" t="s">
        <v>91</v>
      </c>
      <c r="K8" s="9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0" t="s">
        <v>25</v>
      </c>
      <c r="C10" s="101"/>
      <c r="D10" s="16" t="s">
        <v>26</v>
      </c>
      <c r="E10" s="98" t="s">
        <v>27</v>
      </c>
      <c r="F10" s="99"/>
      <c r="G10" s="17" t="s">
        <v>28</v>
      </c>
      <c r="H10" s="18" t="s">
        <v>29</v>
      </c>
      <c r="I10" s="98" t="s">
        <v>30</v>
      </c>
      <c r="J10" s="99"/>
      <c r="K10" s="17" t="s">
        <v>31</v>
      </c>
    </row>
    <row r="11" spans="2:11" ht="20.100000000000001" customHeight="1" x14ac:dyDescent="0.25">
      <c r="B11" s="96">
        <v>1</v>
      </c>
      <c r="C11" s="97"/>
      <c r="D11" s="115" t="s">
        <v>32</v>
      </c>
      <c r="E11" s="96" t="s">
        <v>33</v>
      </c>
      <c r="F11" s="97"/>
      <c r="G11" s="19">
        <f>H11+I11</f>
        <v>2514</v>
      </c>
      <c r="H11" s="19">
        <v>2514</v>
      </c>
      <c r="I11" s="94"/>
      <c r="J11" s="95"/>
      <c r="K11" s="20" t="s">
        <v>92</v>
      </c>
    </row>
    <row r="12" spans="2:11" ht="20.100000000000001" customHeight="1" x14ac:dyDescent="0.25">
      <c r="B12" s="96">
        <v>2</v>
      </c>
      <c r="C12" s="97"/>
      <c r="D12" s="116"/>
      <c r="E12" s="93" t="s">
        <v>34</v>
      </c>
      <c r="F12" s="93"/>
      <c r="G12" s="54">
        <f t="shared" ref="G12:G21" si="0">H12+I12</f>
        <v>72</v>
      </c>
      <c r="H12" s="19">
        <v>72</v>
      </c>
      <c r="I12" s="94"/>
      <c r="J12" s="95"/>
      <c r="K12" s="20" t="s">
        <v>93</v>
      </c>
    </row>
    <row r="13" spans="2:11" ht="20.100000000000001" customHeight="1" x14ac:dyDescent="0.25">
      <c r="B13" s="52"/>
      <c r="C13" s="53"/>
      <c r="D13" s="116"/>
      <c r="E13" s="93" t="s">
        <v>34</v>
      </c>
      <c r="F13" s="93"/>
      <c r="G13" s="54">
        <f t="shared" si="0"/>
        <v>107</v>
      </c>
      <c r="H13" s="54">
        <v>107</v>
      </c>
      <c r="I13" s="50"/>
      <c r="J13" s="51"/>
      <c r="K13" s="20" t="s">
        <v>94</v>
      </c>
    </row>
    <row r="14" spans="2:11" ht="20.100000000000001" customHeight="1" x14ac:dyDescent="0.25">
      <c r="B14" s="52"/>
      <c r="C14" s="53"/>
      <c r="D14" s="116"/>
      <c r="E14" s="93" t="s">
        <v>34</v>
      </c>
      <c r="F14" s="93"/>
      <c r="G14" s="54">
        <f t="shared" si="0"/>
        <v>101.61</v>
      </c>
      <c r="H14" s="54">
        <v>101.61</v>
      </c>
      <c r="I14" s="50"/>
      <c r="J14" s="51"/>
      <c r="K14" s="20" t="s">
        <v>95</v>
      </c>
    </row>
    <row r="15" spans="2:11" ht="20.100000000000001" customHeight="1" x14ac:dyDescent="0.25">
      <c r="B15" s="52"/>
      <c r="C15" s="53"/>
      <c r="D15" s="116"/>
      <c r="E15" s="93" t="s">
        <v>34</v>
      </c>
      <c r="F15" s="93"/>
      <c r="G15" s="54">
        <f t="shared" si="0"/>
        <v>276.89</v>
      </c>
      <c r="H15" s="54">
        <v>276.89</v>
      </c>
      <c r="I15" s="50"/>
      <c r="J15" s="51"/>
      <c r="K15" s="20" t="s">
        <v>95</v>
      </c>
    </row>
    <row r="16" spans="2:11" ht="20.100000000000001" customHeight="1" x14ac:dyDescent="0.25">
      <c r="B16" s="52"/>
      <c r="C16" s="53"/>
      <c r="D16" s="116"/>
      <c r="E16" s="93" t="s">
        <v>34</v>
      </c>
      <c r="F16" s="93"/>
      <c r="G16" s="54">
        <f t="shared" si="0"/>
        <v>106.3</v>
      </c>
      <c r="H16" s="54">
        <v>106.3</v>
      </c>
      <c r="I16" s="50"/>
      <c r="J16" s="51"/>
      <c r="K16" s="20" t="s">
        <v>96</v>
      </c>
    </row>
    <row r="17" spans="1:11" ht="20.100000000000001" customHeight="1" x14ac:dyDescent="0.25">
      <c r="B17" s="96">
        <v>3</v>
      </c>
      <c r="C17" s="97"/>
      <c r="D17" s="116"/>
      <c r="E17" s="96" t="s">
        <v>35</v>
      </c>
      <c r="F17" s="97"/>
      <c r="G17" s="54">
        <f t="shared" si="0"/>
        <v>1664</v>
      </c>
      <c r="H17" s="19">
        <v>1664</v>
      </c>
      <c r="I17" s="94"/>
      <c r="J17" s="95"/>
      <c r="K17" s="20" t="s">
        <v>97</v>
      </c>
    </row>
    <row r="18" spans="1:11" ht="20.100000000000001" customHeight="1" x14ac:dyDescent="0.25">
      <c r="B18" s="96">
        <v>4</v>
      </c>
      <c r="C18" s="97"/>
      <c r="D18" s="116"/>
      <c r="E18" s="96" t="s">
        <v>36</v>
      </c>
      <c r="F18" s="97"/>
      <c r="G18" s="54">
        <f t="shared" si="0"/>
        <v>41</v>
      </c>
      <c r="H18" s="19">
        <v>41</v>
      </c>
      <c r="I18" s="94"/>
      <c r="J18" s="95"/>
      <c r="K18" s="20"/>
    </row>
    <row r="19" spans="1:11" ht="20.100000000000001" customHeight="1" x14ac:dyDescent="0.25">
      <c r="B19" s="96">
        <v>5</v>
      </c>
      <c r="C19" s="97"/>
      <c r="D19" s="116"/>
      <c r="E19" s="96" t="s">
        <v>36</v>
      </c>
      <c r="F19" s="97"/>
      <c r="G19" s="54">
        <f t="shared" si="0"/>
        <v>146</v>
      </c>
      <c r="H19" s="19">
        <v>146</v>
      </c>
      <c r="I19" s="94"/>
      <c r="J19" s="95"/>
      <c r="K19" s="20"/>
    </row>
    <row r="20" spans="1:11" ht="20.100000000000001" customHeight="1" x14ac:dyDescent="0.25">
      <c r="B20" s="96">
        <v>6</v>
      </c>
      <c r="C20" s="97"/>
      <c r="D20" s="116"/>
      <c r="E20" s="96" t="s">
        <v>36</v>
      </c>
      <c r="F20" s="97"/>
      <c r="G20" s="54">
        <f t="shared" si="0"/>
        <v>96</v>
      </c>
      <c r="H20" s="19">
        <v>96</v>
      </c>
      <c r="I20" s="94"/>
      <c r="J20" s="95"/>
      <c r="K20" s="20"/>
    </row>
    <row r="21" spans="1:11" ht="20.100000000000001" customHeight="1" x14ac:dyDescent="0.25">
      <c r="B21" s="96">
        <v>7</v>
      </c>
      <c r="C21" s="97"/>
      <c r="D21" s="117"/>
      <c r="E21" s="96" t="s">
        <v>36</v>
      </c>
      <c r="F21" s="97"/>
      <c r="G21" s="54">
        <f t="shared" si="0"/>
        <v>102</v>
      </c>
      <c r="H21" s="19">
        <v>102</v>
      </c>
      <c r="I21" s="94"/>
      <c r="J21" s="95"/>
      <c r="K21" s="20"/>
    </row>
    <row r="22" spans="1:11" ht="20.100000000000001" customHeight="1" x14ac:dyDescent="0.25">
      <c r="B22" s="98" t="s">
        <v>37</v>
      </c>
      <c r="C22" s="102"/>
      <c r="D22" s="102"/>
      <c r="E22" s="102"/>
      <c r="F22" s="99"/>
      <c r="G22" s="21">
        <f>SUM(G11:G21)</f>
        <v>5226.8</v>
      </c>
      <c r="H22" s="21">
        <f>SUM(H11:H21)</f>
        <v>5226.8</v>
      </c>
      <c r="I22" s="103">
        <f>SUM(I11:J21)</f>
        <v>0</v>
      </c>
      <c r="J22" s="104"/>
      <c r="K22" s="22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 x14ac:dyDescent="0.25">
      <c r="B24" s="112" t="s">
        <v>29</v>
      </c>
      <c r="C24" s="112"/>
      <c r="D24" s="112"/>
      <c r="E24" s="112"/>
      <c r="F24" s="112"/>
      <c r="G24" s="112" t="s">
        <v>38</v>
      </c>
      <c r="H24" s="112"/>
      <c r="I24" s="112"/>
      <c r="J24" s="112"/>
      <c r="K24" s="17" t="s">
        <v>39</v>
      </c>
    </row>
    <row r="25" spans="1:11" ht="20.100000000000001" customHeight="1" x14ac:dyDescent="0.25">
      <c r="B25" s="111">
        <f>H22</f>
        <v>5226.8</v>
      </c>
      <c r="C25" s="111"/>
      <c r="D25" s="111"/>
      <c r="E25" s="111"/>
      <c r="F25" s="111"/>
      <c r="G25" s="111">
        <f>I22</f>
        <v>0</v>
      </c>
      <c r="H25" s="111"/>
      <c r="I25" s="111"/>
      <c r="J25" s="111"/>
      <c r="K25" s="24">
        <f>SUM(B25:J25)</f>
        <v>5226.8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56" t="s">
        <v>79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2" spans="1:11" ht="20.100000000000001" customHeight="1" x14ac:dyDescent="0.25">
      <c r="B32" s="7"/>
      <c r="C32" s="8"/>
      <c r="D32" s="46" t="s">
        <v>19</v>
      </c>
      <c r="E32" s="46"/>
      <c r="F32" s="105" t="str">
        <f>F5</f>
        <v>安黎欢</v>
      </c>
      <c r="G32" s="105"/>
      <c r="H32" s="46" t="s">
        <v>20</v>
      </c>
      <c r="I32" s="8"/>
      <c r="J32" s="105" t="str">
        <f>J5</f>
        <v>经理</v>
      </c>
      <c r="K32" s="106"/>
    </row>
    <row r="33" spans="2:11" ht="20.100000000000001" customHeight="1" x14ac:dyDescent="0.25">
      <c r="B33" s="9"/>
      <c r="C33" s="10"/>
      <c r="D33" s="11" t="s">
        <v>21</v>
      </c>
      <c r="E33" s="11"/>
      <c r="F33" s="107" t="str">
        <f>F6</f>
        <v>上海 北京</v>
      </c>
      <c r="G33" s="107"/>
      <c r="H33" s="11" t="s">
        <v>22</v>
      </c>
      <c r="I33" s="10"/>
      <c r="J33" s="107" t="str">
        <f>J6</f>
        <v>业务6组</v>
      </c>
      <c r="K33" s="108"/>
    </row>
    <row r="34" spans="2:11" ht="20.100000000000001" customHeight="1" x14ac:dyDescent="0.25">
      <c r="B34" s="9"/>
      <c r="C34" s="10"/>
      <c r="D34" s="11" t="s">
        <v>23</v>
      </c>
      <c r="E34" s="11"/>
      <c r="F34" s="107" t="str">
        <f>F7</f>
        <v>7月3日-7日</v>
      </c>
      <c r="G34" s="107"/>
      <c r="H34" s="11" t="s">
        <v>24</v>
      </c>
      <c r="I34" s="12"/>
      <c r="J34" s="107">
        <f>J7</f>
        <v>44386</v>
      </c>
      <c r="K34" s="108"/>
    </row>
    <row r="35" spans="2:11" ht="20.100000000000001" customHeight="1" x14ac:dyDescent="0.25">
      <c r="B35" s="13"/>
      <c r="C35" s="14"/>
      <c r="D35" s="47"/>
      <c r="E35" s="47"/>
      <c r="F35" s="48"/>
      <c r="G35" s="48"/>
      <c r="H35" s="47" t="s">
        <v>78</v>
      </c>
      <c r="I35" s="49"/>
      <c r="J35" s="91" t="str">
        <f>J8</f>
        <v xml:space="preserve">	HMEA-210704-BDD299</v>
      </c>
      <c r="K35" s="92"/>
    </row>
    <row r="36" spans="2:11" ht="20.100000000000001" customHeight="1" x14ac:dyDescent="0.25"/>
    <row r="37" spans="2:11" ht="20.100000000000001" customHeight="1" x14ac:dyDescent="0.25">
      <c r="B37" s="93"/>
      <c r="C37" s="93"/>
      <c r="D37" s="44" t="s">
        <v>84</v>
      </c>
      <c r="E37" s="93" t="s">
        <v>85</v>
      </c>
      <c r="F37" s="93"/>
      <c r="G37" s="19" t="s">
        <v>83</v>
      </c>
      <c r="H37" s="19" t="s">
        <v>81</v>
      </c>
      <c r="I37" s="109" t="s">
        <v>82</v>
      </c>
      <c r="J37" s="109"/>
      <c r="K37" s="45" t="s">
        <v>80</v>
      </c>
    </row>
    <row r="38" spans="2:11" ht="20.100000000000001" customHeight="1" x14ac:dyDescent="0.25">
      <c r="B38" s="93">
        <v>1</v>
      </c>
      <c r="C38" s="93"/>
      <c r="D38" s="113" t="s">
        <v>98</v>
      </c>
      <c r="E38" s="93" t="s">
        <v>99</v>
      </c>
      <c r="F38" s="93"/>
      <c r="G38" s="19">
        <v>200</v>
      </c>
      <c r="H38" s="19">
        <v>2</v>
      </c>
      <c r="I38" s="94">
        <f>G38*H38</f>
        <v>400</v>
      </c>
      <c r="J38" s="95"/>
      <c r="K38" s="25"/>
    </row>
    <row r="39" spans="2:11" ht="20.100000000000001" customHeight="1" x14ac:dyDescent="0.25">
      <c r="B39" s="93">
        <v>2</v>
      </c>
      <c r="C39" s="93"/>
      <c r="D39" s="114"/>
      <c r="E39" s="93" t="s">
        <v>100</v>
      </c>
      <c r="F39" s="93"/>
      <c r="G39" s="19">
        <v>100</v>
      </c>
      <c r="H39" s="19">
        <v>3</v>
      </c>
      <c r="I39" s="94">
        <f t="shared" ref="I39:I40" si="1">G39*H39</f>
        <v>300</v>
      </c>
      <c r="J39" s="95"/>
      <c r="K39" s="25"/>
    </row>
    <row r="40" spans="2:11" ht="20.100000000000001" customHeight="1" x14ac:dyDescent="0.25">
      <c r="B40" s="93">
        <v>3</v>
      </c>
      <c r="C40" s="93"/>
      <c r="D40" s="43"/>
      <c r="E40" s="93"/>
      <c r="F40" s="93"/>
      <c r="G40" s="19">
        <v>0</v>
      </c>
      <c r="H40" s="19">
        <v>0</v>
      </c>
      <c r="I40" s="94">
        <f t="shared" si="1"/>
        <v>0</v>
      </c>
      <c r="J40" s="95"/>
      <c r="K40" s="25"/>
    </row>
    <row r="41" spans="2:11" ht="20.100000000000001" customHeight="1" x14ac:dyDescent="0.25">
      <c r="B41" s="98" t="s">
        <v>37</v>
      </c>
      <c r="C41" s="102"/>
      <c r="D41" s="102"/>
      <c r="E41" s="102"/>
      <c r="F41" s="99"/>
      <c r="G41" s="21"/>
      <c r="H41" s="21">
        <f>SUM(H23:H40)</f>
        <v>5</v>
      </c>
      <c r="I41" s="103">
        <f>SUM(I38:J40)</f>
        <v>700</v>
      </c>
      <c r="J41" s="104"/>
      <c r="K41" s="22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6">
    <mergeCell ref="D38:D39"/>
    <mergeCell ref="E13:F13"/>
    <mergeCell ref="E14:F14"/>
    <mergeCell ref="E15:F15"/>
    <mergeCell ref="E16:F16"/>
    <mergeCell ref="D11:D21"/>
    <mergeCell ref="B21:C21"/>
    <mergeCell ref="B22:F22"/>
    <mergeCell ref="B24:F24"/>
    <mergeCell ref="G24:J24"/>
    <mergeCell ref="B19:C19"/>
    <mergeCell ref="I21:J21"/>
    <mergeCell ref="I22:J22"/>
    <mergeCell ref="E19:F19"/>
    <mergeCell ref="I19:J19"/>
    <mergeCell ref="E20:F20"/>
    <mergeCell ref="I20:J20"/>
    <mergeCell ref="E21:F21"/>
    <mergeCell ref="I40:J40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I18:J18"/>
    <mergeCell ref="I10:J10"/>
    <mergeCell ref="I11:J11"/>
    <mergeCell ref="I12:J12"/>
    <mergeCell ref="E17:F17"/>
    <mergeCell ref="A30:K30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B17:C17"/>
    <mergeCell ref="B18:C18"/>
    <mergeCell ref="G25:J25"/>
    <mergeCell ref="B25:F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2021-07-12T05:46:43Z</cp:lastPrinted>
  <dcterms:created xsi:type="dcterms:W3CDTF">2014-04-15T08:52:03Z</dcterms:created>
  <dcterms:modified xsi:type="dcterms:W3CDTF">2021-07-12T05:46:50Z</dcterms:modified>
</cp:coreProperties>
</file>