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330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<sst xmlns="http://schemas.openxmlformats.org/spreadsheetml/2006/main" count="126" uniqueCount="99">
  <si>
    <t>【员工差旅报销单】</t>
  </si>
  <si>
    <t>姓名:</t>
  </si>
  <si>
    <t>张羽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</si>
  <si>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</si>
  <si>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</si>
  <si>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</si>
  <si>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</si>
  <si>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</si>
  <si>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</si>
  <si>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</si>
  <si>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2020.12.21-12.22</t>
  </si>
  <si>
    <t>报销日期:</t>
  </si>
  <si>
    <t>2020.12.23</t>
  </si>
  <si>
    <t>团号:</t>
  </si>
  <si>
    <t>HMOA-210112-PSA617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</si>
  <si>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</si>
  <si>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</si>
  <si>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</si>
  <si>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</si>
  <si>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</si>
  <si>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</si>
  <si>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</si>
  <si>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</si>
  <si>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</si>
  <si>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12.21酒店-家</t>
  </si>
  <si>
    <t>12.22酒店周边-家</t>
  </si>
  <si>
    <t>住宿费</t>
  </si>
  <si>
    <t>12.20-12.23马可房费</t>
  </si>
  <si>
    <t>餐费</t>
  </si>
  <si>
    <t>12.22 姚艺婷，张羽，马可餐费</t>
  </si>
  <si>
    <t>12.22姚艺婷，张羽餐费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</si>
  <si>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</si>
  <si>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</si>
  <si>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</si>
  <si>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</si>
  <si>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</si>
  <si>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</si>
  <si>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</si>
  <si>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</si>
  <si>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</si>
  <si>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</si>
  <si>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</si>
  <si>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</si>
  <si>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</si>
  <si>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</si>
  <si>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</si>
  <si>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HMOA-210112-PSA617</t>
    </r>
  </si>
  <si>
    <t>会议日期：2020.12.23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</si>
  <si>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</si>
  <si>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</si>
  <si>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</si>
  <si>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</si>
  <si>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</si>
  <si>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</si>
  <si>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</si>
  <si>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</si>
  <si>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</si>
  <si>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</si>
  <si>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</si>
  <si>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</si>
  <si>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</si>
  <si>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</si>
  <si>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</si>
  <si>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</si>
  <si>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</si>
  <si>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</si>
  <si>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</si>
  <si>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</si>
  <si>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</si>
  <si>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</si>
  <si>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</si>
  <si>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</si>
  <si>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红包，红绳采买</t>
  </si>
  <si>
    <t>尽量提供可用的原始发票，发票项目不可用的，且开票需要加收税点的可以不提供原始发票。网上交易均需提供交易截图。</t>
  </si>
  <si>
    <t>挂绳采买</t>
  </si>
  <si>
    <t>巧克力礼盒</t>
  </si>
  <si>
    <t>红酒</t>
  </si>
  <si>
    <t>葡萄汁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</si>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</sst>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0.00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2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16" borderId="20" applyNumberFormat="0" applyAlignment="0" applyProtection="0">
      <alignment vertical="center"/>
    </xf>
    <xf numFmtId="0" fontId="16" fillId="16" borderId="18" applyNumberFormat="0" applyAlignment="0" applyProtection="0">
      <alignment vertical="center"/>
    </xf>
    <xf numFmtId="0" fontId="17" fillId="21" borderId="19" applyNumberFormat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6" fontId="8" fillId="6" borderId="2" xfId="50" applyNumberFormat="1" applyFont="1" applyFill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5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6" fontId="8" fillId="6" borderId="6" xfId="50" applyNumberFormat="1" applyFont="1" applyFill="1" applyBorder="1" applyAlignment="1">
      <alignment horizontal="center" vertical="center"/>
    </xf>
    <xf numFmtId="176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2524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28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zoomScale="110" zoomScaleNormal="110" topLeftCell="A14" workbookViewId="0">
      <selection activeCell="E16" sqref="E16:F16"/>
    </sheetView>
  </sheetViews>
  <sheetFormatPr defaultColWidth="8.86666666666667" defaultRowHeight="14"/>
  <cols>
    <col min="1" max="1" width="1.46666666666667" customWidth="1"/>
    <col min="2" max="3" width="2.13333333333333" customWidth="1"/>
    <col min="4" max="4" width="12.1333333333333" customWidth="1"/>
    <col min="5" max="5" width="0.866666666666667" customWidth="1"/>
    <col min="6" max="6" width="18" customWidth="1"/>
    <col min="7" max="7" width="12.6" customWidth="1"/>
    <col min="8" max="8" width="11.1333333333333" customWidth="1"/>
    <col min="9" max="9" width="1" customWidth="1"/>
    <col min="10" max="10" width="11.8666666666667" customWidth="1"/>
    <col min="11" max="11" width="13.025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5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3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4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5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6"/>
      <c r="J7" s="97" t="s">
        <v>12</v>
      </c>
      <c r="K7" s="95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8"/>
      <c r="J8" s="99" t="s">
        <v>14</v>
      </c>
      <c r="K8" s="100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23</v>
      </c>
      <c r="F11" s="81"/>
      <c r="G11" s="82">
        <v>122.02</v>
      </c>
      <c r="H11" s="82">
        <v>122.02</v>
      </c>
      <c r="I11" s="101"/>
      <c r="J11" s="102"/>
      <c r="K11" s="103" t="s">
        <v>24</v>
      </c>
    </row>
    <row r="12" spans="2:11">
      <c r="B12" s="79">
        <v>2</v>
      </c>
      <c r="C12" s="80"/>
      <c r="D12" s="81"/>
      <c r="E12" s="81" t="s">
        <v>23</v>
      </c>
      <c r="F12" s="81"/>
      <c r="G12" s="82">
        <v>127</v>
      </c>
      <c r="H12" s="82">
        <v>127</v>
      </c>
      <c r="I12" s="101"/>
      <c r="J12" s="102"/>
      <c r="K12" s="103" t="s">
        <v>25</v>
      </c>
    </row>
    <row r="13" spans="2:11">
      <c r="B13" s="79">
        <v>3</v>
      </c>
      <c r="C13" s="80"/>
      <c r="D13" s="81"/>
      <c r="E13" s="81" t="s">
        <v>23</v>
      </c>
      <c r="F13" s="81"/>
      <c r="G13" s="82"/>
      <c r="H13" s="82"/>
      <c r="I13" s="101"/>
      <c r="J13" s="102"/>
      <c r="K13" s="103"/>
    </row>
    <row r="14" spans="2:11">
      <c r="B14" s="79">
        <v>4</v>
      </c>
      <c r="C14" s="80"/>
      <c r="D14" s="81"/>
      <c r="E14" s="81" t="s">
        <v>23</v>
      </c>
      <c r="F14" s="81"/>
      <c r="G14" s="82"/>
      <c r="H14" s="82"/>
      <c r="I14" s="101"/>
      <c r="J14" s="102"/>
      <c r="K14" s="103"/>
    </row>
    <row r="15" ht="26" spans="2:11">
      <c r="B15" s="79">
        <v>5</v>
      </c>
      <c r="C15" s="80"/>
      <c r="D15" s="81" t="s">
        <v>26</v>
      </c>
      <c r="E15" s="83" t="s">
        <v>26</v>
      </c>
      <c r="F15" s="84"/>
      <c r="G15" s="82">
        <v>1181</v>
      </c>
      <c r="H15" s="82">
        <v>1181</v>
      </c>
      <c r="I15" s="101"/>
      <c r="J15" s="102"/>
      <c r="K15" s="103" t="s">
        <v>27</v>
      </c>
    </row>
    <row r="16" ht="26" spans="2:11">
      <c r="B16" s="79">
        <v>6</v>
      </c>
      <c r="C16" s="80"/>
      <c r="D16" s="85" t="s">
        <v>28</v>
      </c>
      <c r="E16" s="81" t="s">
        <v>28</v>
      </c>
      <c r="F16" s="81"/>
      <c r="G16" s="82">
        <v>33.1</v>
      </c>
      <c r="H16" s="82"/>
      <c r="I16" s="101"/>
      <c r="J16" s="102"/>
      <c r="K16" s="103" t="s">
        <v>29</v>
      </c>
    </row>
    <row r="17" ht="26" spans="2:11">
      <c r="B17" s="79">
        <v>7</v>
      </c>
      <c r="C17" s="80"/>
      <c r="D17" s="85"/>
      <c r="E17" s="81" t="s">
        <v>28</v>
      </c>
      <c r="F17" s="81"/>
      <c r="G17" s="82">
        <v>93</v>
      </c>
      <c r="H17" s="82">
        <v>93</v>
      </c>
      <c r="I17" s="101"/>
      <c r="J17" s="102"/>
      <c r="K17" s="104" t="s">
        <v>30</v>
      </c>
    </row>
    <row r="18" spans="2:11">
      <c r="B18" s="79">
        <v>6</v>
      </c>
      <c r="C18" s="80"/>
      <c r="D18" s="86" t="s">
        <v>31</v>
      </c>
      <c r="E18" s="81" t="s">
        <v>32</v>
      </c>
      <c r="F18" s="81"/>
      <c r="G18" s="82"/>
      <c r="H18" s="82"/>
      <c r="I18" s="101"/>
      <c r="J18" s="102"/>
      <c r="K18" s="103"/>
    </row>
    <row r="19" spans="2:11">
      <c r="B19" s="76" t="s">
        <v>33</v>
      </c>
      <c r="C19" s="87"/>
      <c r="D19" s="87"/>
      <c r="E19" s="87"/>
      <c r="F19" s="77"/>
      <c r="G19" s="88">
        <f>SUM(G11:G18)</f>
        <v>1556.12</v>
      </c>
      <c r="H19" s="88">
        <f>SUM(H11:H18)</f>
        <v>1523.02</v>
      </c>
      <c r="I19" s="105">
        <f>SUM(I11:J18)</f>
        <v>0</v>
      </c>
      <c r="J19" s="106"/>
      <c r="K19" s="107"/>
    </row>
    <row r="20" ht="20.1" customHeight="1" spans="2:11">
      <c r="B20" s="73"/>
      <c r="C20" s="73"/>
      <c r="D20" s="73"/>
      <c r="E20" s="73"/>
      <c r="F20" s="73"/>
      <c r="G20" s="73"/>
      <c r="H20" s="73"/>
      <c r="I20" s="73"/>
      <c r="J20" s="108"/>
      <c r="K20" s="73"/>
    </row>
    <row r="21" spans="2:11">
      <c r="B21" s="78" t="s">
        <v>19</v>
      </c>
      <c r="C21" s="78"/>
      <c r="D21" s="78"/>
      <c r="E21" s="78"/>
      <c r="F21" s="78"/>
      <c r="G21" s="78" t="s">
        <v>34</v>
      </c>
      <c r="H21" s="78"/>
      <c r="I21" s="78"/>
      <c r="J21" s="78"/>
      <c r="K21" s="78" t="s">
        <v>35</v>
      </c>
    </row>
    <row r="22" spans="2:11">
      <c r="B22" s="89">
        <f>H19</f>
        <v>1523.02</v>
      </c>
      <c r="C22" s="89"/>
      <c r="D22" s="89"/>
      <c r="E22" s="89"/>
      <c r="F22" s="89"/>
      <c r="G22" s="89">
        <f>I19</f>
        <v>0</v>
      </c>
      <c r="H22" s="89"/>
      <c r="I22" s="89"/>
      <c r="J22" s="89"/>
      <c r="K22" s="109">
        <f>SUM(B22:J22)</f>
        <v>1523.02</v>
      </c>
    </row>
    <row r="23" ht="20.1" customHeight="1" spans="2:11">
      <c r="B23" s="73"/>
      <c r="C23" s="73"/>
      <c r="D23" s="73"/>
      <c r="E23" s="73"/>
      <c r="F23" s="73"/>
      <c r="G23" s="73"/>
      <c r="H23" s="73"/>
      <c r="I23" s="73"/>
      <c r="J23" s="73"/>
      <c r="K23" s="73"/>
    </row>
    <row r="24" ht="20.1" customHeight="1" spans="2:11">
      <c r="B24" s="73" t="s">
        <v>36</v>
      </c>
      <c r="C24" s="73"/>
      <c r="D24" s="73"/>
      <c r="E24" s="73"/>
      <c r="F24" s="73" t="s">
        <v>37</v>
      </c>
      <c r="G24" s="73" t="s">
        <v>38</v>
      </c>
      <c r="H24" s="73"/>
      <c r="I24" s="73"/>
      <c r="J24" s="73" t="s">
        <v>39</v>
      </c>
      <c r="K24" s="73"/>
    </row>
    <row r="27" ht="17.5" spans="1:11">
      <c r="A27" s="4" t="s">
        <v>40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9" spans="2:11">
      <c r="B29" s="61"/>
      <c r="C29" s="62"/>
      <c r="D29" s="63" t="s">
        <v>1</v>
      </c>
      <c r="E29" s="63"/>
      <c r="F29" s="64" t="str">
        <f>F5</f>
        <v>张羽</v>
      </c>
      <c r="G29" s="64"/>
      <c r="H29" s="63" t="s">
        <v>3</v>
      </c>
      <c r="I29" s="62"/>
      <c r="J29" s="64" t="str">
        <f>J5</f>
        <v>助理</v>
      </c>
      <c r="K29" s="94"/>
    </row>
    <row r="30" spans="2:11">
      <c r="B30" s="65"/>
      <c r="C30" s="66"/>
      <c r="D30" s="67" t="s">
        <v>5</v>
      </c>
      <c r="E30" s="67"/>
      <c r="F30" s="68" t="str">
        <f>F6</f>
        <v>上海</v>
      </c>
      <c r="G30" s="68"/>
      <c r="H30" s="67" t="s">
        <v>7</v>
      </c>
      <c r="I30" s="66"/>
      <c r="J30" s="68" t="str">
        <f>J6</f>
        <v>上海事业部</v>
      </c>
      <c r="K30" s="95"/>
    </row>
    <row r="31" spans="2:11">
      <c r="B31" s="65"/>
      <c r="C31" s="66"/>
      <c r="D31" s="67" t="s">
        <v>9</v>
      </c>
      <c r="E31" s="67"/>
      <c r="F31" s="68" t="str">
        <f>F7</f>
        <v>2020.12.21-12.22</v>
      </c>
      <c r="G31" s="68"/>
      <c r="H31" s="67" t="s">
        <v>11</v>
      </c>
      <c r="I31" s="96"/>
      <c r="J31" s="97" t="str">
        <f>J7</f>
        <v>2020.12.23</v>
      </c>
      <c r="K31" s="95"/>
    </row>
    <row r="32" spans="2:11">
      <c r="B32" s="69"/>
      <c r="C32" s="70"/>
      <c r="D32" s="71"/>
      <c r="E32" s="71"/>
      <c r="F32" s="72"/>
      <c r="G32" s="72"/>
      <c r="H32" s="71" t="s">
        <v>13</v>
      </c>
      <c r="I32" s="98"/>
      <c r="J32" s="72" t="str">
        <f>J8</f>
        <v>HMOA-210112-PSA617</v>
      </c>
      <c r="K32" s="100"/>
    </row>
    <row r="34" spans="2:11">
      <c r="B34" s="81"/>
      <c r="C34" s="81"/>
      <c r="D34" s="90" t="s">
        <v>41</v>
      </c>
      <c r="E34" s="81" t="s">
        <v>42</v>
      </c>
      <c r="F34" s="81"/>
      <c r="G34" s="82" t="s">
        <v>43</v>
      </c>
      <c r="H34" s="82" t="s">
        <v>44</v>
      </c>
      <c r="I34" s="82" t="s">
        <v>33</v>
      </c>
      <c r="J34" s="82"/>
      <c r="K34" s="110" t="s">
        <v>21</v>
      </c>
    </row>
    <row r="35" spans="2:11">
      <c r="B35" s="81">
        <v>1</v>
      </c>
      <c r="C35" s="81"/>
      <c r="D35" s="90" t="str">
        <f>F30</f>
        <v>上海</v>
      </c>
      <c r="E35" s="91" t="s">
        <v>10</v>
      </c>
      <c r="F35" s="91"/>
      <c r="G35" s="82">
        <v>100</v>
      </c>
      <c r="H35" s="82">
        <v>2</v>
      </c>
      <c r="I35" s="101">
        <f>G35*H35</f>
        <v>200</v>
      </c>
      <c r="J35" s="102"/>
      <c r="K35" s="110"/>
    </row>
    <row r="36" spans="2:11">
      <c r="B36" s="81">
        <v>2</v>
      </c>
      <c r="C36" s="81"/>
      <c r="D36" s="90"/>
      <c r="E36" s="81"/>
      <c r="F36" s="81"/>
      <c r="G36" s="82"/>
      <c r="H36" s="82"/>
      <c r="I36" s="101"/>
      <c r="J36" s="102"/>
      <c r="K36" s="110"/>
    </row>
    <row r="37" spans="2:11">
      <c r="B37" s="81">
        <v>3</v>
      </c>
      <c r="C37" s="81"/>
      <c r="D37" s="92"/>
      <c r="E37" s="81"/>
      <c r="F37" s="81"/>
      <c r="G37" s="82"/>
      <c r="H37" s="82"/>
      <c r="I37" s="101"/>
      <c r="J37" s="102"/>
      <c r="K37" s="103"/>
    </row>
    <row r="38" spans="2:11">
      <c r="B38" s="76" t="s">
        <v>33</v>
      </c>
      <c r="C38" s="87"/>
      <c r="D38" s="87"/>
      <c r="E38" s="87"/>
      <c r="F38" s="77"/>
      <c r="G38" s="88"/>
      <c r="H38" s="88"/>
      <c r="I38" s="105">
        <f>SUM(I35:J37)</f>
        <v>200</v>
      </c>
      <c r="J38" s="106"/>
      <c r="K38" s="107"/>
    </row>
    <row r="39" ht="20.1" customHeight="1" spans="2:11">
      <c r="B39" s="73" t="s">
        <v>36</v>
      </c>
      <c r="C39" s="73"/>
      <c r="D39" s="73"/>
      <c r="E39" s="73"/>
      <c r="F39" s="73" t="s">
        <v>37</v>
      </c>
      <c r="G39" s="73" t="s">
        <v>38</v>
      </c>
      <c r="H39" s="73"/>
      <c r="I39" s="73"/>
      <c r="J39" s="73" t="s">
        <v>39</v>
      </c>
      <c r="K39" s="7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6:D17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opLeftCell="A51" workbookViewId="0">
      <selection activeCell="H67" sqref="H67"/>
    </sheetView>
  </sheetViews>
  <sheetFormatPr defaultColWidth="8.86666666666667" defaultRowHeight="21" customHeight="1"/>
  <cols>
    <col min="1" max="1" width="8.86666666666667" style="2"/>
    <col min="2" max="2" width="16.6" customWidth="1"/>
    <col min="3" max="3" width="13.1333333333333" style="3" customWidth="1"/>
    <col min="4" max="4" width="8.86666666666667" style="2"/>
    <col min="5" max="5" width="16.2666666666667" style="2" customWidth="1"/>
    <col min="6" max="6" width="9.4"/>
    <col min="8" max="8" width="9.9"/>
    <col min="9" max="9" width="24.8666666666667" customWidth="1"/>
    <col min="10" max="10" width="39.4666666666667" customWidth="1"/>
  </cols>
  <sheetData>
    <row r="2" customHeight="1" spans="3:12">
      <c r="C2" s="4" t="s">
        <v>45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46</v>
      </c>
      <c r="I4" s="5"/>
      <c r="J4" s="5" t="s">
        <v>47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48</v>
      </c>
      <c r="C6" s="9" t="s">
        <v>49</v>
      </c>
      <c r="D6" s="9"/>
      <c r="E6" s="9"/>
      <c r="F6" s="10" t="s">
        <v>50</v>
      </c>
      <c r="G6" s="10"/>
      <c r="H6" s="10"/>
      <c r="I6" s="10"/>
      <c r="J6" s="8" t="s">
        <v>51</v>
      </c>
    </row>
    <row r="7" customHeight="1" spans="1:10">
      <c r="A7" s="7"/>
      <c r="B7" s="8"/>
      <c r="C7" s="11" t="s">
        <v>52</v>
      </c>
      <c r="D7" s="12" t="s">
        <v>53</v>
      </c>
      <c r="E7" s="9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8"/>
    </row>
    <row r="8" customHeight="1" spans="1:10">
      <c r="A8" s="13">
        <v>1</v>
      </c>
      <c r="B8" s="14" t="s">
        <v>59</v>
      </c>
      <c r="C8" s="15">
        <v>0</v>
      </c>
      <c r="D8" s="13">
        <v>0</v>
      </c>
      <c r="E8" s="16">
        <f>C8*D8</f>
        <v>0</v>
      </c>
      <c r="F8" s="15">
        <v>850.87</v>
      </c>
      <c r="G8" s="15">
        <v>0</v>
      </c>
      <c r="H8" s="15">
        <f>F8+G8</f>
        <v>850.87</v>
      </c>
      <c r="I8" s="31"/>
      <c r="J8" s="32" t="s">
        <v>60</v>
      </c>
    </row>
    <row r="9" customHeight="1" spans="1:10">
      <c r="A9" s="13"/>
      <c r="B9" s="14"/>
      <c r="C9" s="15"/>
      <c r="D9" s="13"/>
      <c r="E9" s="16"/>
      <c r="F9" s="15">
        <v>559.92</v>
      </c>
      <c r="G9" s="15">
        <v>0</v>
      </c>
      <c r="H9" s="15">
        <f>F9+G9</f>
        <v>559.92</v>
      </c>
      <c r="I9" s="31"/>
      <c r="J9" s="33"/>
    </row>
    <row r="10" customHeight="1" spans="1:10">
      <c r="A10" s="13"/>
      <c r="B10" s="14"/>
      <c r="C10" s="15"/>
      <c r="D10" s="13"/>
      <c r="E10" s="16"/>
      <c r="F10" s="15">
        <v>849</v>
      </c>
      <c r="G10" s="15">
        <v>0</v>
      </c>
      <c r="H10" s="15">
        <f>F10+G10</f>
        <v>849</v>
      </c>
      <c r="I10" s="31"/>
      <c r="J10" s="33"/>
    </row>
    <row r="11" customHeight="1" spans="1:10">
      <c r="A11" s="13"/>
      <c r="B11" s="14"/>
      <c r="C11" s="15"/>
      <c r="D11" s="13"/>
      <c r="E11" s="16"/>
      <c r="F11" s="15">
        <v>689.91</v>
      </c>
      <c r="G11" s="15">
        <v>0</v>
      </c>
      <c r="H11" s="15">
        <f>F11+G11</f>
        <v>689.91</v>
      </c>
      <c r="I11" s="34"/>
      <c r="J11" s="33"/>
    </row>
    <row r="12" customHeight="1" spans="1:10">
      <c r="A12" s="13"/>
      <c r="B12" s="14"/>
      <c r="C12" s="15"/>
      <c r="D12" s="13"/>
      <c r="E12" s="16"/>
      <c r="F12" s="15">
        <v>3100</v>
      </c>
      <c r="G12" s="15">
        <v>0</v>
      </c>
      <c r="H12" s="15">
        <v>3100</v>
      </c>
      <c r="I12" s="34"/>
      <c r="J12" s="33"/>
    </row>
    <row r="13" customHeight="1" spans="1:10">
      <c r="A13" s="13"/>
      <c r="B13" s="14"/>
      <c r="C13" s="15"/>
      <c r="D13" s="13"/>
      <c r="E13" s="16"/>
      <c r="F13" s="15">
        <v>1158</v>
      </c>
      <c r="G13" s="15">
        <v>0</v>
      </c>
      <c r="H13" s="15">
        <v>1158</v>
      </c>
      <c r="I13" s="34"/>
      <c r="J13" s="33"/>
    </row>
    <row r="14" customHeight="1" spans="1:10">
      <c r="A14" s="13"/>
      <c r="B14" s="14"/>
      <c r="C14" s="15"/>
      <c r="D14" s="13"/>
      <c r="E14" s="16"/>
      <c r="F14" s="15">
        <v>978</v>
      </c>
      <c r="G14" s="15">
        <v>0</v>
      </c>
      <c r="H14" s="15">
        <v>978</v>
      </c>
      <c r="I14" s="34"/>
      <c r="J14" s="33"/>
    </row>
    <row r="15" customHeight="1" spans="1:10">
      <c r="A15" s="13"/>
      <c r="B15" s="14"/>
      <c r="C15" s="15"/>
      <c r="D15" s="13"/>
      <c r="E15" s="16"/>
      <c r="F15" s="15">
        <v>600</v>
      </c>
      <c r="G15" s="15">
        <v>0</v>
      </c>
      <c r="H15" s="15">
        <v>600</v>
      </c>
      <c r="I15" s="34"/>
      <c r="J15" s="33"/>
    </row>
    <row r="16" customHeight="1" spans="1:10">
      <c r="A16" s="13"/>
      <c r="B16" s="14"/>
      <c r="C16" s="15"/>
      <c r="D16" s="13"/>
      <c r="E16" s="16"/>
      <c r="F16" s="15">
        <v>700</v>
      </c>
      <c r="G16" s="15">
        <v>0</v>
      </c>
      <c r="H16" s="15">
        <v>700</v>
      </c>
      <c r="I16" s="34"/>
      <c r="J16" s="33"/>
    </row>
    <row r="17" customHeight="1" spans="1:10">
      <c r="A17" s="13"/>
      <c r="B17" s="14"/>
      <c r="C17" s="15"/>
      <c r="D17" s="13"/>
      <c r="E17" s="16"/>
      <c r="F17" s="15">
        <v>174.5</v>
      </c>
      <c r="G17" s="15">
        <v>0</v>
      </c>
      <c r="H17" s="15">
        <v>174.5</v>
      </c>
      <c r="I17" s="34"/>
      <c r="J17" s="33"/>
    </row>
    <row r="18" customHeight="1" spans="1:10">
      <c r="A18" s="13"/>
      <c r="B18" s="14"/>
      <c r="C18" s="15"/>
      <c r="D18" s="13"/>
      <c r="E18" s="16"/>
      <c r="F18" s="15">
        <v>48</v>
      </c>
      <c r="G18" s="15">
        <v>0</v>
      </c>
      <c r="H18" s="15">
        <v>48</v>
      </c>
      <c r="I18" s="34"/>
      <c r="J18" s="33"/>
    </row>
    <row r="19" customHeight="1" spans="1:10">
      <c r="A19" s="13"/>
      <c r="B19" s="14"/>
      <c r="C19" s="15"/>
      <c r="D19" s="13"/>
      <c r="E19" s="16"/>
      <c r="F19" s="15">
        <v>48</v>
      </c>
      <c r="G19" s="15">
        <v>0</v>
      </c>
      <c r="H19" s="15">
        <v>48</v>
      </c>
      <c r="I19" s="34"/>
      <c r="J19" s="33"/>
    </row>
    <row r="20" customHeight="1" spans="1:10">
      <c r="A20" s="13"/>
      <c r="B20" s="14"/>
      <c r="C20" s="15"/>
      <c r="D20" s="13"/>
      <c r="E20" s="16"/>
      <c r="F20" s="15">
        <v>48</v>
      </c>
      <c r="G20" s="15">
        <v>0</v>
      </c>
      <c r="H20" s="15">
        <v>48</v>
      </c>
      <c r="I20" s="34"/>
      <c r="J20" s="33"/>
    </row>
    <row r="21" customHeight="1" spans="1:10">
      <c r="A21" s="13"/>
      <c r="B21" s="14"/>
      <c r="C21" s="15"/>
      <c r="D21" s="13"/>
      <c r="E21" s="16"/>
      <c r="F21" s="15">
        <v>48</v>
      </c>
      <c r="G21" s="15">
        <v>0</v>
      </c>
      <c r="H21" s="15">
        <v>48</v>
      </c>
      <c r="I21" s="34"/>
      <c r="J21" s="33"/>
    </row>
    <row r="22" customHeight="1" spans="1:10">
      <c r="A22" s="13"/>
      <c r="B22" s="14"/>
      <c r="C22" s="15"/>
      <c r="D22" s="13"/>
      <c r="E22" s="16"/>
      <c r="F22" s="15">
        <v>174.5</v>
      </c>
      <c r="G22" s="15">
        <v>0</v>
      </c>
      <c r="H22" s="15">
        <v>174.5</v>
      </c>
      <c r="I22" s="34"/>
      <c r="J22" s="33"/>
    </row>
    <row r="23" customHeight="1" spans="1:10">
      <c r="A23" s="13"/>
      <c r="B23" s="14"/>
      <c r="C23" s="15"/>
      <c r="D23" s="13"/>
      <c r="E23" s="16"/>
      <c r="F23" s="15">
        <v>20</v>
      </c>
      <c r="G23" s="15">
        <v>0</v>
      </c>
      <c r="H23" s="15">
        <v>20</v>
      </c>
      <c r="I23" s="34"/>
      <c r="J23" s="33"/>
    </row>
    <row r="24" s="1" customFormat="1" customHeight="1" spans="1:10">
      <c r="A24" s="17"/>
      <c r="B24" s="18" t="s">
        <v>61</v>
      </c>
      <c r="C24" s="19">
        <f>SUM(C8)</f>
        <v>0</v>
      </c>
      <c r="D24" s="20">
        <f>SUM(D8)</f>
        <v>0</v>
      </c>
      <c r="E24" s="20">
        <f>SUM(E8)</f>
        <v>0</v>
      </c>
      <c r="F24" s="19">
        <f>SUM(F8:F23)</f>
        <v>10046.7</v>
      </c>
      <c r="G24" s="19">
        <f>SUM(G8:G23)</f>
        <v>0</v>
      </c>
      <c r="H24" s="19">
        <f>SUM(H8:H23)</f>
        <v>10046.7</v>
      </c>
      <c r="I24" s="35"/>
      <c r="J24" s="36"/>
    </row>
    <row r="25" customHeight="1" spans="1:10">
      <c r="A25" s="21">
        <v>2</v>
      </c>
      <c r="B25" s="22" t="s">
        <v>62</v>
      </c>
      <c r="C25" s="23">
        <v>0</v>
      </c>
      <c r="D25" s="21">
        <v>0</v>
      </c>
      <c r="E25" s="23">
        <f>C25*D25</f>
        <v>0</v>
      </c>
      <c r="F25" s="15">
        <v>0</v>
      </c>
      <c r="G25" s="15">
        <v>0</v>
      </c>
      <c r="H25" s="15">
        <f>F25+G25</f>
        <v>0</v>
      </c>
      <c r="I25" s="34"/>
      <c r="J25" s="32" t="s">
        <v>63</v>
      </c>
    </row>
    <row r="26" customHeight="1" spans="1:10">
      <c r="A26" s="24"/>
      <c r="B26" s="25"/>
      <c r="C26" s="26"/>
      <c r="D26" s="24"/>
      <c r="E26" s="26"/>
      <c r="F26" s="15">
        <v>0</v>
      </c>
      <c r="G26" s="15">
        <v>0</v>
      </c>
      <c r="H26" s="15">
        <f t="shared" ref="H26" si="0">F26+G26</f>
        <v>0</v>
      </c>
      <c r="I26" s="34"/>
      <c r="J26" s="33"/>
    </row>
    <row r="27" s="1" customFormat="1" customHeight="1" spans="1:10">
      <c r="A27" s="17"/>
      <c r="B27" s="18" t="s">
        <v>64</v>
      </c>
      <c r="C27" s="19">
        <f>SUM(C25)</f>
        <v>0</v>
      </c>
      <c r="D27" s="20">
        <f>SUM(D25)</f>
        <v>0</v>
      </c>
      <c r="E27" s="20">
        <f>SUM(E25)</f>
        <v>0</v>
      </c>
      <c r="F27" s="19">
        <f>SUM(F25:F26)</f>
        <v>0</v>
      </c>
      <c r="G27" s="19">
        <f>SUM(G25:G26)</f>
        <v>0</v>
      </c>
      <c r="H27" s="19">
        <f>SUM(H25:H26)</f>
        <v>0</v>
      </c>
      <c r="I27" s="35"/>
      <c r="J27" s="36"/>
    </row>
    <row r="28" customHeight="1" spans="1:10">
      <c r="A28" s="21">
        <v>3</v>
      </c>
      <c r="B28" s="22" t="s">
        <v>65</v>
      </c>
      <c r="C28" s="23">
        <v>0</v>
      </c>
      <c r="D28" s="21">
        <v>0</v>
      </c>
      <c r="E28" s="23">
        <f>C28*D28</f>
        <v>0</v>
      </c>
      <c r="F28" s="15">
        <v>0</v>
      </c>
      <c r="G28" s="15">
        <v>0</v>
      </c>
      <c r="H28" s="15">
        <f>F28+G28</f>
        <v>0</v>
      </c>
      <c r="I28" s="34"/>
      <c r="J28" s="37" t="s">
        <v>66</v>
      </c>
    </row>
    <row r="29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f>F29+G29</f>
        <v>0</v>
      </c>
      <c r="I29" s="34"/>
      <c r="J29" s="38"/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f t="shared" ref="H30:H37" si="1">F30+G30</f>
        <v>0</v>
      </c>
      <c r="I30" s="34"/>
      <c r="J30" s="38"/>
    </row>
    <row r="3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f t="shared" si="1"/>
        <v>0</v>
      </c>
      <c r="I31" s="34"/>
      <c r="J31" s="38"/>
    </row>
    <row r="32" s="1" customFormat="1" customHeight="1" spans="1:10">
      <c r="A32" s="17"/>
      <c r="B32" s="18" t="s">
        <v>67</v>
      </c>
      <c r="C32" s="19">
        <f>SUM(C28)</f>
        <v>0</v>
      </c>
      <c r="D32" s="20">
        <f t="shared" ref="D32:E32" si="2">SUM(D28)</f>
        <v>0</v>
      </c>
      <c r="E32" s="20">
        <f t="shared" si="2"/>
        <v>0</v>
      </c>
      <c r="F32" s="19">
        <f>SUM(F28:F31)</f>
        <v>0</v>
      </c>
      <c r="G32" s="19">
        <f>SUM(G28:G31)</f>
        <v>0</v>
      </c>
      <c r="H32" s="19">
        <f>SUM(H28:H31)</f>
        <v>0</v>
      </c>
      <c r="I32" s="35"/>
      <c r="J32" s="39"/>
    </row>
    <row r="33" ht="20" customHeight="1" spans="1:10">
      <c r="A33" s="13">
        <v>4</v>
      </c>
      <c r="B33" s="14" t="s">
        <v>68</v>
      </c>
      <c r="C33" s="15">
        <v>0</v>
      </c>
      <c r="D33" s="13">
        <v>0</v>
      </c>
      <c r="E33" s="16">
        <f>C33*D33</f>
        <v>0</v>
      </c>
      <c r="F33" s="15">
        <v>0</v>
      </c>
      <c r="G33" s="15">
        <v>0</v>
      </c>
      <c r="H33" s="15">
        <f t="shared" si="1"/>
        <v>0</v>
      </c>
      <c r="I33" s="40"/>
      <c r="J33" s="37" t="s">
        <v>69</v>
      </c>
    </row>
    <row r="34" ht="20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v>0</v>
      </c>
      <c r="I34" s="40"/>
      <c r="J34" s="38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1"/>
        <v>0</v>
      </c>
      <c r="I35" s="40"/>
      <c r="J35" s="3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1"/>
        <v>0</v>
      </c>
      <c r="I36" s="41"/>
      <c r="J36" s="3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1"/>
        <v>0</v>
      </c>
      <c r="I37" s="41"/>
      <c r="J37" s="38"/>
    </row>
    <row r="38" s="1" customFormat="1" customHeight="1" spans="1:10">
      <c r="A38" s="17"/>
      <c r="B38" s="18" t="s">
        <v>70</v>
      </c>
      <c r="C38" s="19">
        <f>C33</f>
        <v>0</v>
      </c>
      <c r="D38" s="20">
        <f>D33</f>
        <v>0</v>
      </c>
      <c r="E38" s="20">
        <f>E33</f>
        <v>0</v>
      </c>
      <c r="F38" s="19">
        <f>SUM(F33:F37)</f>
        <v>0</v>
      </c>
      <c r="G38" s="19">
        <f>SUM(G33:G37)</f>
        <v>0</v>
      </c>
      <c r="H38" s="19">
        <f>SUM(H33:H37)</f>
        <v>0</v>
      </c>
      <c r="I38" s="35"/>
      <c r="J38" s="39"/>
    </row>
    <row r="39" customHeight="1" spans="1:10">
      <c r="A39" s="21">
        <v>5</v>
      </c>
      <c r="B39" s="22" t="s">
        <v>71</v>
      </c>
      <c r="C39" s="23">
        <v>0</v>
      </c>
      <c r="D39" s="21">
        <v>0</v>
      </c>
      <c r="E39" s="23">
        <f>C39*D39</f>
        <v>0</v>
      </c>
      <c r="F39" s="15">
        <v>54.99</v>
      </c>
      <c r="G39" s="15">
        <v>0</v>
      </c>
      <c r="H39" s="15">
        <f>F39+G39</f>
        <v>54.99</v>
      </c>
      <c r="I39" s="41" t="s">
        <v>72</v>
      </c>
      <c r="J39" s="42" t="s">
        <v>73</v>
      </c>
    </row>
    <row r="40" customHeight="1" spans="1:10">
      <c r="A40" s="27"/>
      <c r="B40" s="28"/>
      <c r="C40" s="29"/>
      <c r="D40" s="27"/>
      <c r="E40" s="29"/>
      <c r="F40" s="15">
        <v>34</v>
      </c>
      <c r="G40" s="15">
        <v>0</v>
      </c>
      <c r="H40" s="15">
        <f>F40+G40</f>
        <v>34</v>
      </c>
      <c r="I40" s="40" t="s">
        <v>74</v>
      </c>
      <c r="J40" s="43"/>
    </row>
    <row r="41" customFormat="1" customHeight="1" spans="1:10">
      <c r="A41" s="27"/>
      <c r="B41" s="28"/>
      <c r="C41" s="29"/>
      <c r="D41" s="27"/>
      <c r="E41" s="29"/>
      <c r="F41" s="15">
        <v>4582</v>
      </c>
      <c r="G41" s="15">
        <v>0</v>
      </c>
      <c r="H41" s="15">
        <v>4582</v>
      </c>
      <c r="I41" s="40" t="s">
        <v>75</v>
      </c>
      <c r="J41" s="43"/>
    </row>
    <row r="42" customFormat="1" customHeight="1" spans="1:10">
      <c r="A42" s="27"/>
      <c r="B42" s="28"/>
      <c r="C42" s="29"/>
      <c r="D42" s="27"/>
      <c r="E42" s="29"/>
      <c r="F42" s="15">
        <v>3029.1</v>
      </c>
      <c r="G42" s="15">
        <v>0</v>
      </c>
      <c r="H42" s="15">
        <v>3029.1</v>
      </c>
      <c r="I42" s="40" t="s">
        <v>76</v>
      </c>
      <c r="J42" s="43"/>
    </row>
    <row r="43" customFormat="1" customHeight="1" spans="1:10">
      <c r="A43" s="27"/>
      <c r="B43" s="28"/>
      <c r="C43" s="29"/>
      <c r="D43" s="27"/>
      <c r="E43" s="29"/>
      <c r="F43" s="15">
        <v>30.7</v>
      </c>
      <c r="G43" s="15">
        <v>0</v>
      </c>
      <c r="H43" s="15">
        <v>30.7</v>
      </c>
      <c r="I43" s="40" t="s">
        <v>77</v>
      </c>
      <c r="J43" s="43"/>
    </row>
    <row r="44" customFormat="1" customHeight="1" spans="1:10">
      <c r="A44" s="27"/>
      <c r="B44" s="28"/>
      <c r="C44" s="29"/>
      <c r="D44" s="27"/>
      <c r="E44" s="26"/>
      <c r="F44" s="15">
        <v>11</v>
      </c>
      <c r="G44" s="15">
        <v>0</v>
      </c>
      <c r="H44" s="15">
        <f>F44+G44</f>
        <v>11</v>
      </c>
      <c r="I44" s="40" t="s">
        <v>77</v>
      </c>
      <c r="J44" s="43"/>
    </row>
    <row r="45" s="1" customFormat="1" customHeight="1" spans="1:10">
      <c r="A45" s="17"/>
      <c r="B45" s="18" t="s">
        <v>78</v>
      </c>
      <c r="C45" s="19">
        <f>SUM(C39:C40)</f>
        <v>0</v>
      </c>
      <c r="D45" s="20">
        <f t="shared" ref="D45" si="3">SUM(D39)</f>
        <v>0</v>
      </c>
      <c r="E45" s="20">
        <f>E39</f>
        <v>0</v>
      </c>
      <c r="F45" s="19">
        <f>SUM(F39:F44)</f>
        <v>7741.79</v>
      </c>
      <c r="G45" s="19">
        <f>SUM(G39:G44)</f>
        <v>0</v>
      </c>
      <c r="H45" s="19">
        <f>SUM(H39:H44)</f>
        <v>7741.79</v>
      </c>
      <c r="I45" s="35"/>
      <c r="J45" s="44"/>
    </row>
    <row r="46" customHeight="1" spans="1:10">
      <c r="A46" s="21">
        <v>6</v>
      </c>
      <c r="B46" s="22" t="s">
        <v>79</v>
      </c>
      <c r="C46" s="23">
        <v>0</v>
      </c>
      <c r="D46" s="21">
        <v>0</v>
      </c>
      <c r="E46" s="23">
        <f>C46*D46</f>
        <v>0</v>
      </c>
      <c r="F46" s="15">
        <v>0</v>
      </c>
      <c r="G46" s="15">
        <v>0</v>
      </c>
      <c r="H46" s="15">
        <f>F46+G46</f>
        <v>0</v>
      </c>
      <c r="I46" s="31"/>
      <c r="J46" s="32" t="s">
        <v>80</v>
      </c>
    </row>
    <row r="47" customHeight="1" spans="1:10">
      <c r="A47" s="27"/>
      <c r="B47" s="28"/>
      <c r="C47" s="29"/>
      <c r="D47" s="27"/>
      <c r="E47" s="29"/>
      <c r="F47" s="15">
        <v>0</v>
      </c>
      <c r="G47" s="15">
        <v>0</v>
      </c>
      <c r="H47" s="15">
        <f>F47+G47</f>
        <v>0</v>
      </c>
      <c r="I47" s="31"/>
      <c r="J47" s="38"/>
    </row>
    <row r="48" customHeight="1" spans="1:10">
      <c r="A48" s="27"/>
      <c r="B48" s="28"/>
      <c r="C48" s="29"/>
      <c r="D48" s="27"/>
      <c r="E48" s="29"/>
      <c r="F48" s="15">
        <v>0</v>
      </c>
      <c r="G48" s="15">
        <v>0</v>
      </c>
      <c r="H48" s="15">
        <f>F48+G48</f>
        <v>0</v>
      </c>
      <c r="I48" s="31"/>
      <c r="J48" s="38"/>
    </row>
    <row r="49" customFormat="1" customHeight="1" spans="1:10">
      <c r="A49" s="24"/>
      <c r="B49" s="25"/>
      <c r="C49" s="26"/>
      <c r="D49" s="24"/>
      <c r="E49" s="26"/>
      <c r="F49" s="15">
        <v>0</v>
      </c>
      <c r="G49" s="15">
        <v>0</v>
      </c>
      <c r="H49" s="15">
        <f>F49+G49</f>
        <v>0</v>
      </c>
      <c r="I49" s="31"/>
      <c r="J49" s="38"/>
    </row>
    <row r="50" s="1" customFormat="1" customHeight="1" spans="1:10">
      <c r="A50" s="17"/>
      <c r="B50" s="18" t="s">
        <v>81</v>
      </c>
      <c r="C50" s="19">
        <f>SUM(C46)</f>
        <v>0</v>
      </c>
      <c r="D50" s="20">
        <f t="shared" ref="D50:E50" si="4">SUM(D46)</f>
        <v>0</v>
      </c>
      <c r="E50" s="20">
        <f t="shared" si="4"/>
        <v>0</v>
      </c>
      <c r="F50" s="19">
        <f>SUM(F46:F48)</f>
        <v>0</v>
      </c>
      <c r="G50" s="19">
        <f>SUM(G46:G48)</f>
        <v>0</v>
      </c>
      <c r="H50" s="19">
        <f>SUM(H46:H49)</f>
        <v>0</v>
      </c>
      <c r="I50" s="35"/>
      <c r="J50" s="39"/>
    </row>
    <row r="51" customHeight="1" spans="1:10">
      <c r="A51" s="13">
        <v>7</v>
      </c>
      <c r="B51" s="14" t="s">
        <v>82</v>
      </c>
      <c r="C51" s="15">
        <v>0</v>
      </c>
      <c r="D51" s="13">
        <v>0</v>
      </c>
      <c r="E51" s="16">
        <f>C51</f>
        <v>0</v>
      </c>
      <c r="F51" s="15">
        <v>0</v>
      </c>
      <c r="G51" s="15">
        <v>0</v>
      </c>
      <c r="H51" s="15">
        <v>0</v>
      </c>
      <c r="I51" s="34"/>
      <c r="J51" s="45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ref="H50:H61" si="5">F52+G52</f>
        <v>0</v>
      </c>
      <c r="I52" s="34"/>
      <c r="J52" s="46"/>
    </row>
    <row r="53" customHeight="1" spans="1:10">
      <c r="A53" s="13"/>
      <c r="B53" s="14"/>
      <c r="C53" s="15"/>
      <c r="D53" s="13"/>
      <c r="E53" s="16"/>
      <c r="F53" s="15">
        <v>0</v>
      </c>
      <c r="G53" s="15">
        <v>0</v>
      </c>
      <c r="H53" s="15">
        <f t="shared" si="5"/>
        <v>0</v>
      </c>
      <c r="I53" s="34"/>
      <c r="J53" s="46"/>
    </row>
    <row r="54" customHeight="1" spans="1:10">
      <c r="A54" s="13"/>
      <c r="B54" s="14"/>
      <c r="C54" s="15"/>
      <c r="D54" s="13"/>
      <c r="E54" s="16"/>
      <c r="F54" s="15">
        <v>0</v>
      </c>
      <c r="G54" s="15">
        <v>0</v>
      </c>
      <c r="H54" s="15">
        <f t="shared" si="5"/>
        <v>0</v>
      </c>
      <c r="I54" s="34"/>
      <c r="J54" s="46"/>
    </row>
    <row r="55" s="1" customFormat="1" customHeight="1" spans="1:10">
      <c r="A55" s="17"/>
      <c r="B55" s="18" t="s">
        <v>83</v>
      </c>
      <c r="C55" s="19">
        <f>SUM(C51)</f>
        <v>0</v>
      </c>
      <c r="D55" s="20">
        <f t="shared" ref="D55:E55" si="6">SUM(D51)</f>
        <v>0</v>
      </c>
      <c r="E55" s="20">
        <f t="shared" si="6"/>
        <v>0</v>
      </c>
      <c r="F55" s="19">
        <f>SUM(F51:F54)</f>
        <v>0</v>
      </c>
      <c r="G55" s="19">
        <f t="shared" ref="G55:H55" si="7">SUM(G51:G54)</f>
        <v>0</v>
      </c>
      <c r="H55" s="19">
        <f t="shared" si="7"/>
        <v>0</v>
      </c>
      <c r="I55" s="35"/>
      <c r="J55" s="47"/>
    </row>
    <row r="56" customHeight="1" spans="1:10">
      <c r="A56" s="13">
        <v>8</v>
      </c>
      <c r="B56" s="14" t="s">
        <v>84</v>
      </c>
      <c r="C56" s="15">
        <v>0</v>
      </c>
      <c r="D56" s="13">
        <v>0</v>
      </c>
      <c r="E56" s="16">
        <f>C56*D56</f>
        <v>0</v>
      </c>
      <c r="F56" s="15">
        <v>0</v>
      </c>
      <c r="G56" s="15">
        <v>0</v>
      </c>
      <c r="H56" s="15">
        <f t="shared" si="5"/>
        <v>0</v>
      </c>
      <c r="I56" s="34"/>
      <c r="J56" s="37" t="s">
        <v>85</v>
      </c>
    </row>
    <row r="57" customHeight="1" spans="1:10">
      <c r="A57" s="13"/>
      <c r="B57" s="14"/>
      <c r="C57" s="15"/>
      <c r="D57" s="13"/>
      <c r="E57" s="16"/>
      <c r="F57" s="15">
        <v>0</v>
      </c>
      <c r="G57" s="15">
        <v>0</v>
      </c>
      <c r="H57" s="15">
        <f t="shared" si="5"/>
        <v>0</v>
      </c>
      <c r="I57" s="34"/>
      <c r="J57" s="38"/>
    </row>
    <row r="58" s="1" customFormat="1" customHeight="1" spans="1:10">
      <c r="A58" s="17"/>
      <c r="B58" s="18" t="s">
        <v>86</v>
      </c>
      <c r="C58" s="19">
        <f>SUM(C56)</f>
        <v>0</v>
      </c>
      <c r="D58" s="20">
        <f t="shared" ref="D58:E58" si="8">SUM(D56)</f>
        <v>0</v>
      </c>
      <c r="E58" s="20">
        <f t="shared" si="8"/>
        <v>0</v>
      </c>
      <c r="F58" s="19">
        <f>SUM(F56:F57)</f>
        <v>0</v>
      </c>
      <c r="G58" s="19">
        <f t="shared" ref="G58:H58" si="9">SUM(G56:G57)</f>
        <v>0</v>
      </c>
      <c r="H58" s="19">
        <f t="shared" si="9"/>
        <v>0</v>
      </c>
      <c r="I58" s="35"/>
      <c r="J58" s="39"/>
    </row>
    <row r="59" customHeight="1" spans="1:10">
      <c r="A59" s="13">
        <v>9</v>
      </c>
      <c r="B59" s="14" t="s">
        <v>87</v>
      </c>
      <c r="C59" s="15">
        <v>0</v>
      </c>
      <c r="D59" s="13">
        <v>0</v>
      </c>
      <c r="E59" s="16">
        <f>C59*D59</f>
        <v>0</v>
      </c>
      <c r="F59" s="15">
        <v>0</v>
      </c>
      <c r="G59" s="15">
        <v>0</v>
      </c>
      <c r="H59" s="15">
        <f t="shared" si="5"/>
        <v>0</v>
      </c>
      <c r="I59" s="34"/>
      <c r="J59" s="32" t="s">
        <v>88</v>
      </c>
    </row>
    <row r="60" customHeight="1" spans="1:10">
      <c r="A60" s="13"/>
      <c r="B60" s="14"/>
      <c r="C60" s="15"/>
      <c r="D60" s="13"/>
      <c r="E60" s="16"/>
      <c r="F60" s="15">
        <v>0</v>
      </c>
      <c r="G60" s="15">
        <v>0</v>
      </c>
      <c r="H60" s="15">
        <f t="shared" si="5"/>
        <v>0</v>
      </c>
      <c r="I60" s="34"/>
      <c r="J60" s="33"/>
    </row>
    <row r="61" customHeight="1" spans="1:10">
      <c r="A61" s="13"/>
      <c r="B61" s="14"/>
      <c r="C61" s="15"/>
      <c r="D61" s="13"/>
      <c r="E61" s="16"/>
      <c r="F61" s="15">
        <v>0</v>
      </c>
      <c r="G61" s="15">
        <v>0</v>
      </c>
      <c r="H61" s="15">
        <f t="shared" si="5"/>
        <v>0</v>
      </c>
      <c r="I61" s="34"/>
      <c r="J61" s="33"/>
    </row>
    <row r="62" s="1" customFormat="1" customHeight="1" spans="1:10">
      <c r="A62" s="17"/>
      <c r="B62" s="18" t="s">
        <v>89</v>
      </c>
      <c r="C62" s="19">
        <f>SUM(C59)</f>
        <v>0</v>
      </c>
      <c r="D62" s="20">
        <f t="shared" ref="D62:E62" si="10">SUM(D59)</f>
        <v>0</v>
      </c>
      <c r="E62" s="20">
        <f t="shared" si="10"/>
        <v>0</v>
      </c>
      <c r="F62" s="19">
        <f>SUM(F59:F61)</f>
        <v>0</v>
      </c>
      <c r="G62" s="19">
        <f t="shared" ref="G62:H62" si="11">SUM(G59:G61)</f>
        <v>0</v>
      </c>
      <c r="H62" s="19">
        <f t="shared" si="11"/>
        <v>0</v>
      </c>
      <c r="I62" s="35"/>
      <c r="J62" s="36"/>
    </row>
    <row r="63" customHeight="1" spans="1:10">
      <c r="A63" s="27">
        <v>10</v>
      </c>
      <c r="B63" s="22" t="s">
        <v>90</v>
      </c>
      <c r="C63" s="15">
        <v>0</v>
      </c>
      <c r="D63" s="13">
        <v>0</v>
      </c>
      <c r="E63" s="16">
        <v>0</v>
      </c>
      <c r="F63" s="15">
        <v>0</v>
      </c>
      <c r="G63" s="15">
        <v>0</v>
      </c>
      <c r="H63" s="15">
        <v>0</v>
      </c>
      <c r="I63" s="34"/>
      <c r="J63" s="46"/>
    </row>
    <row r="64" customFormat="1" customHeight="1" spans="1:10">
      <c r="A64" s="24"/>
      <c r="B64" s="25"/>
      <c r="C64" s="15">
        <v>0</v>
      </c>
      <c r="D64" s="13">
        <v>0</v>
      </c>
      <c r="E64" s="16">
        <v>0</v>
      </c>
      <c r="F64" s="15">
        <v>0</v>
      </c>
      <c r="G64" s="15">
        <v>0</v>
      </c>
      <c r="H64" s="15">
        <f>F64+G64</f>
        <v>0</v>
      </c>
      <c r="I64" s="34"/>
      <c r="J64" s="46"/>
    </row>
    <row r="65" s="1" customFormat="1" customHeight="1" spans="1:10">
      <c r="A65" s="17"/>
      <c r="B65" s="18" t="s">
        <v>91</v>
      </c>
      <c r="C65" s="19">
        <f>C63</f>
        <v>0</v>
      </c>
      <c r="D65" s="20">
        <f>D63</f>
        <v>0</v>
      </c>
      <c r="E65" s="20">
        <f>E63</f>
        <v>0</v>
      </c>
      <c r="F65" s="19">
        <f>SUM(F63:F64)</f>
        <v>0</v>
      </c>
      <c r="G65" s="19">
        <f>SUM(G63:G63)</f>
        <v>0</v>
      </c>
      <c r="H65" s="19">
        <f>F65+G65</f>
        <v>0</v>
      </c>
      <c r="I65" s="35"/>
      <c r="J65" s="47"/>
    </row>
    <row r="66" customHeight="1" spans="1:10">
      <c r="A66" s="17"/>
      <c r="B66" s="18" t="s">
        <v>33</v>
      </c>
      <c r="C66" s="19">
        <f>SUM(C65,C62,C58,C55,C50,C45,C38,C32,C27,C24)</f>
        <v>0</v>
      </c>
      <c r="D66" s="20">
        <f>SUM(D65,D62,D58,D55,D50,D45,D38,D32,D27,D24)</f>
        <v>0</v>
      </c>
      <c r="E66" s="20">
        <f>SUM(E65,E62,E58,E55,E50,E45,E38,E32,E27,E24)</f>
        <v>0</v>
      </c>
      <c r="F66" s="19">
        <f>SUM(F65,F62,F58,F55,F50,F45,F38,F32,F27,F24)</f>
        <v>17788.49</v>
      </c>
      <c r="G66" s="19">
        <f>SUM(G65,G62,G58,G55,G50,G45,G38,G32,G27,G24)</f>
        <v>0</v>
      </c>
      <c r="H66" s="19">
        <f>H24+H32+H27+H38+H45+H50+H55+H58+H62+H65</f>
        <v>17788.49</v>
      </c>
      <c r="I66" s="35"/>
      <c r="J66" s="56"/>
    </row>
    <row r="70" customHeight="1" spans="1:9">
      <c r="A70" s="48" t="s">
        <v>92</v>
      </c>
      <c r="B70" s="49"/>
      <c r="C70" s="50" t="s">
        <v>93</v>
      </c>
      <c r="D70" s="50"/>
      <c r="E70" s="50" t="s">
        <v>94</v>
      </c>
      <c r="F70" s="50"/>
      <c r="G70" s="50" t="s">
        <v>95</v>
      </c>
      <c r="H70" s="50"/>
      <c r="I70" s="57" t="s">
        <v>96</v>
      </c>
    </row>
    <row r="71" customHeight="1" spans="1:9">
      <c r="A71" s="51">
        <f>E66</f>
        <v>0</v>
      </c>
      <c r="B71" s="52"/>
      <c r="C71" s="52">
        <f>H66</f>
        <v>17788.49</v>
      </c>
      <c r="D71" s="52"/>
      <c r="E71" s="52">
        <f>F66</f>
        <v>17788.49</v>
      </c>
      <c r="F71" s="52"/>
      <c r="G71" s="52">
        <f>G66</f>
        <v>0</v>
      </c>
      <c r="H71" s="52"/>
      <c r="I71" s="58">
        <f>A71-C71</f>
        <v>-17788.49</v>
      </c>
    </row>
    <row r="73" customHeight="1" spans="1:9">
      <c r="A73" s="53" t="s">
        <v>97</v>
      </c>
      <c r="B73" s="54"/>
      <c r="C73" s="55" t="s">
        <v>37</v>
      </c>
      <c r="D73" s="53"/>
      <c r="E73" s="53" t="s">
        <v>98</v>
      </c>
      <c r="F73" s="53"/>
      <c r="G73" s="53" t="s">
        <v>39</v>
      </c>
      <c r="H73" s="53"/>
      <c r="I73" s="54"/>
    </row>
  </sheetData>
  <mergeCells count="73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23"/>
    <mergeCell ref="A25:A26"/>
    <mergeCell ref="A28:A31"/>
    <mergeCell ref="A33:A37"/>
    <mergeCell ref="A39:A44"/>
    <mergeCell ref="A46:A49"/>
    <mergeCell ref="A51:A54"/>
    <mergeCell ref="A56:A57"/>
    <mergeCell ref="A59:A61"/>
    <mergeCell ref="A63:A64"/>
    <mergeCell ref="B6:B7"/>
    <mergeCell ref="B8:B23"/>
    <mergeCell ref="B25:B26"/>
    <mergeCell ref="B28:B31"/>
    <mergeCell ref="B33:B37"/>
    <mergeCell ref="B39:B44"/>
    <mergeCell ref="B46:B49"/>
    <mergeCell ref="B51:B54"/>
    <mergeCell ref="B56:B57"/>
    <mergeCell ref="B59:B61"/>
    <mergeCell ref="B63:B64"/>
    <mergeCell ref="C8:C23"/>
    <mergeCell ref="C25:C26"/>
    <mergeCell ref="C28:C31"/>
    <mergeCell ref="C33:C37"/>
    <mergeCell ref="C39:C44"/>
    <mergeCell ref="C46:C49"/>
    <mergeCell ref="C51:C54"/>
    <mergeCell ref="C56:C57"/>
    <mergeCell ref="C59:C61"/>
    <mergeCell ref="D8:D23"/>
    <mergeCell ref="D25:D26"/>
    <mergeCell ref="D28:D31"/>
    <mergeCell ref="D33:D37"/>
    <mergeCell ref="D39:D44"/>
    <mergeCell ref="D46:D49"/>
    <mergeCell ref="D51:D54"/>
    <mergeCell ref="D56:D57"/>
    <mergeCell ref="D59:D61"/>
    <mergeCell ref="E8:E23"/>
    <mergeCell ref="E25:E26"/>
    <mergeCell ref="E28:E31"/>
    <mergeCell ref="E33:E37"/>
    <mergeCell ref="E39:E44"/>
    <mergeCell ref="E46:E49"/>
    <mergeCell ref="E51:E54"/>
    <mergeCell ref="E56:E57"/>
    <mergeCell ref="E59:E61"/>
    <mergeCell ref="J4:J5"/>
    <mergeCell ref="J6:J7"/>
    <mergeCell ref="J8:J24"/>
    <mergeCell ref="J25:J27"/>
    <mergeCell ref="J28:J32"/>
    <mergeCell ref="J33:J38"/>
    <mergeCell ref="J39:J45"/>
    <mergeCell ref="J46:J50"/>
    <mergeCell ref="J51:J55"/>
    <mergeCell ref="J56:J58"/>
    <mergeCell ref="J59:J62"/>
    <mergeCell ref="J63:J6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Abby小章鱼 </cp:lastModifiedBy>
  <dcterms:created xsi:type="dcterms:W3CDTF">2014-04-15T08:52:00Z</dcterms:created>
  <cp:lastPrinted>2017-11-07T06:55:00Z</cp:lastPrinted>
  <dcterms:modified xsi:type="dcterms:W3CDTF">2021-01-14T07:03:03Z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