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12日 贵州\结算\"/>
    </mc:Choice>
  </mc:AlternateContent>
  <xr:revisionPtr revIDLastSave="0" documentId="13_ncr:1_{2B38BE42-E0BF-4952-81C3-28A43E438AD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结算单 " sheetId="7" r:id="rId1"/>
    <sheet name="分房表 " sheetId="2" r:id="rId2"/>
    <sheet name="机票明细" sheetId="3" r:id="rId3"/>
    <sheet name="贵阳用车明细" sheetId="4" r:id="rId4"/>
    <sheet name="始发地用车明细" sheetId="5" r:id="rId5"/>
    <sheet name="高铁明细" sheetId="6" r:id="rId6"/>
  </sheets>
  <definedNames>
    <definedName name="_xlnm._FilterDatabase" localSheetId="1" hidden="1">'分房表 '!$A$1:$I$40</definedName>
    <definedName name="_xlnm._FilterDatabase" localSheetId="2" hidden="1">机票明细!$A$1:$K$66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7" l="1"/>
  <c r="H68" i="3"/>
  <c r="H41" i="2" l="1"/>
  <c r="H38" i="7"/>
  <c r="H41" i="7"/>
  <c r="H60" i="7"/>
  <c r="D63" i="7"/>
  <c r="H63" i="7"/>
  <c r="H64" i="7"/>
  <c r="G57" i="4"/>
  <c r="H10" i="7"/>
  <c r="H11" i="7"/>
  <c r="H12" i="7"/>
  <c r="H13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31" i="7"/>
  <c r="H32" i="7"/>
  <c r="H33" i="7"/>
  <c r="H34" i="7"/>
  <c r="H35" i="7"/>
  <c r="H36" i="7"/>
  <c r="H37" i="7"/>
  <c r="H39" i="7"/>
  <c r="H40" i="7"/>
  <c r="H44" i="7"/>
  <c r="H45" i="7"/>
  <c r="H46" i="7"/>
  <c r="H47" i="7"/>
  <c r="H49" i="7"/>
  <c r="H50" i="7"/>
  <c r="H51" i="7"/>
  <c r="H52" i="7"/>
  <c r="H53" i="7"/>
  <c r="H54" i="7"/>
  <c r="H57" i="7"/>
  <c r="H58" i="7"/>
  <c r="H59" i="7"/>
  <c r="H67" i="7"/>
  <c r="H68" i="7"/>
  <c r="H69" i="7"/>
  <c r="H70" i="7"/>
  <c r="H74" i="7"/>
  <c r="H75" i="7"/>
  <c r="H76" i="7"/>
  <c r="H26" i="6"/>
  <c r="G61" i="5"/>
  <c r="D79" i="7" l="1"/>
  <c r="H79" i="7" s="1"/>
  <c r="H80" i="7" s="1"/>
</calcChain>
</file>

<file path=xl/sharedStrings.xml><?xml version="1.0" encoding="utf-8"?>
<sst xmlns="http://schemas.openxmlformats.org/spreadsheetml/2006/main" count="1383" uniqueCount="456">
  <si>
    <t>会议需求表及结算表格</t>
  </si>
  <si>
    <t>会议名称：</t>
  </si>
  <si>
    <t>第十二届全国肝脏疾病临床学术大会</t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</si>
  <si>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</si>
  <si>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贵阳世纪金源大饭店</t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</si>
  <si>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</si>
  <si>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</si>
  <si>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康辉集团北京国际会议展览有限公司</t>
  </si>
  <si>
    <t>会议类型：</t>
  </si>
  <si>
    <t>国内会议</t>
  </si>
  <si>
    <t xml:space="preserve">              外部参加人数：</t>
  </si>
  <si>
    <t xml:space="preserve">             </t>
  </si>
  <si>
    <t>联系人/电话：</t>
  </si>
  <si>
    <t>耿吴茜/18210062127</t>
  </si>
  <si>
    <t>会议时间：</t>
  </si>
  <si>
    <t>7月12~14日</t>
  </si>
  <si>
    <t xml:space="preserve">              内部参加人数：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</si>
  <si>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</si>
  <si>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</si>
  <si>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</si>
  <si>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</si>
  <si>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</si>
  <si>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</si>
  <si>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</si>
  <si>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</si>
  <si>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</si>
  <si>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数量</t>
  </si>
  <si>
    <t>天数/次数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</si>
  <si>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</si>
  <si>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</si>
  <si>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</si>
  <si>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</si>
  <si>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</si>
  <si>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酒店：</t>
  </si>
  <si>
    <t>A-1</t>
  </si>
  <si>
    <t>普通大床房/标间（7月11日 1晚）</t>
  </si>
  <si>
    <t>间/晚</t>
  </si>
  <si>
    <t>普通大床房/标间（7月12日 1晚）</t>
  </si>
  <si>
    <t>普通大床房/标间（7月13日 1晚）</t>
  </si>
  <si>
    <t>行政大床房（___月___日___晚）</t>
  </si>
  <si>
    <t>A-3</t>
  </si>
  <si>
    <t>会议室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</si>
  <si>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</si>
  <si>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投影仪/幕布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</si>
  <si>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</si>
  <si>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</si>
  <si>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</si>
  <si>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</si>
  <si>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</si>
  <si>
    <t>话筒</t>
  </si>
  <si>
    <t>有线/无线，数量</t>
  </si>
  <si>
    <t>个/天</t>
  </si>
  <si>
    <t>会场设备</t>
  </si>
  <si>
    <t>屏幕、反看板、计时器、音频设备等</t>
  </si>
  <si>
    <t>台/天</t>
  </si>
  <si>
    <t>会议室（按会议包价计算）</t>
  </si>
  <si>
    <t>人/天</t>
  </si>
  <si>
    <t>住宿会场费用合计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</si>
  <si>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</si>
  <si>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</si>
  <si>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</si>
  <si>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B</t>
  </si>
  <si>
    <t>用餐</t>
  </si>
  <si>
    <t>B-1</t>
  </si>
  <si>
    <t>午餐</t>
  </si>
  <si>
    <t>自助午餐 7月12日</t>
  </si>
  <si>
    <t>人/次</t>
  </si>
  <si>
    <t>B-2</t>
  </si>
  <si>
    <t>晚餐</t>
  </si>
  <si>
    <t>自助晚餐 7月12日</t>
  </si>
  <si>
    <t xml:space="preserve"> </t>
  </si>
  <si>
    <t>B-4</t>
  </si>
  <si>
    <t>自助午餐 7月13日</t>
  </si>
  <si>
    <t>B-5</t>
  </si>
  <si>
    <t>自助晚餐 7月13日</t>
  </si>
  <si>
    <t>B-6</t>
  </si>
  <si>
    <t>自助午餐 7月14日</t>
  </si>
  <si>
    <t>餐费合计</t>
  </si>
  <si>
    <t>C</t>
  </si>
  <si>
    <t>交通</t>
  </si>
  <si>
    <t>C-1</t>
  </si>
  <si>
    <t>机场及市内接送机用车（注明境内）</t>
  </si>
  <si>
    <t>始发地接送机用车 4座小车</t>
  </si>
  <si>
    <t>辆/趟</t>
  </si>
  <si>
    <t>贵阳接送机用车 4座小车</t>
  </si>
  <si>
    <t>贵阳接送机用车 GL8</t>
  </si>
  <si>
    <t>C-2</t>
  </si>
  <si>
    <t>外出用餐用车（注明境内）</t>
  </si>
  <si>
    <t>X座商务车</t>
  </si>
  <si>
    <t>X座大巴车</t>
  </si>
  <si>
    <t>C-3</t>
  </si>
  <si>
    <t>包车（注明境内）</t>
  </si>
  <si>
    <t>X商务车</t>
  </si>
  <si>
    <t>C-4</t>
  </si>
  <si>
    <t>火车票或动车票</t>
  </si>
  <si>
    <t>__地点-贵阳地点   一等座</t>
  </si>
  <si>
    <t>人/单程</t>
  </si>
  <si>
    <t>详见高铁明细</t>
  </si>
  <si>
    <t>__地点-__地点</t>
  </si>
  <si>
    <t>车辆费用合计</t>
  </si>
  <si>
    <t>D</t>
  </si>
  <si>
    <t>其他费用</t>
  </si>
  <si>
    <t>D-1</t>
  </si>
  <si>
    <t>保险费</t>
  </si>
  <si>
    <t xml:space="preserve">险种：          保额：   </t>
  </si>
  <si>
    <t>人</t>
  </si>
  <si>
    <t>D-2</t>
  </si>
  <si>
    <t>会议注册费</t>
  </si>
  <si>
    <t>D-3</t>
  </si>
  <si>
    <t>接机牌</t>
  </si>
  <si>
    <t>块</t>
  </si>
  <si>
    <t>可按需求增减项目</t>
  </si>
  <si>
    <t>D-4</t>
  </si>
  <si>
    <t>讲台/签到台鲜花</t>
  </si>
  <si>
    <t>D-5</t>
  </si>
  <si>
    <t>背景板</t>
  </si>
  <si>
    <t>3*5m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</si>
  <si>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</si>
  <si>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</si>
  <si>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</si>
  <si>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</si>
  <si>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</si>
  <si>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</si>
  <si>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</si>
  <si>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</si>
  <si>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</si>
  <si>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卫星会邀请函</t>
  </si>
  <si>
    <t>D-10</t>
  </si>
  <si>
    <t>其他需求：</t>
  </si>
  <si>
    <t>其他项目费用合计</t>
  </si>
  <si>
    <t>E</t>
  </si>
  <si>
    <t>工作人员费用</t>
  </si>
  <si>
    <t>E-1</t>
  </si>
  <si>
    <t>接送机人员</t>
  </si>
  <si>
    <t>E-2</t>
  </si>
  <si>
    <t>地陪</t>
  </si>
  <si>
    <t>合计</t>
  </si>
  <si>
    <t>以上总计</t>
  </si>
  <si>
    <t>F</t>
  </si>
  <si>
    <t>服务费</t>
  </si>
  <si>
    <t>F-1</t>
  </si>
  <si>
    <t>服务费合计</t>
  </si>
  <si>
    <t>天数</t>
  </si>
  <si>
    <t>G</t>
  </si>
  <si>
    <t>现场服务人员费用</t>
  </si>
  <si>
    <t>G-1</t>
  </si>
  <si>
    <t>全陪工作人员费用</t>
  </si>
  <si>
    <t>机票</t>
  </si>
  <si>
    <t>程</t>
  </si>
  <si>
    <t>G-2</t>
  </si>
  <si>
    <t>房费</t>
  </si>
  <si>
    <t>晚</t>
  </si>
  <si>
    <t>G-3</t>
  </si>
  <si>
    <t>补助</t>
  </si>
  <si>
    <t>人员费用合计</t>
  </si>
  <si>
    <t>次数</t>
  </si>
  <si>
    <t>H</t>
  </si>
  <si>
    <t>H-1</t>
  </si>
  <si>
    <t>经济舱（国内）</t>
  </si>
  <si>
    <t>详见机票明细</t>
  </si>
  <si>
    <t>H-2</t>
  </si>
  <si>
    <t>经济舱（国际）</t>
  </si>
  <si>
    <t>H-3</t>
  </si>
  <si>
    <t>商务舱（国际）</t>
  </si>
  <si>
    <t>机票费用合计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</si>
  <si>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</si>
  <si>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</si>
  <si>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</si>
  <si>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</si>
  <si>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</si>
  <si>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姓名</t>
  </si>
  <si>
    <t>性别</t>
  </si>
  <si>
    <t>入住日期</t>
  </si>
  <si>
    <t>离店日期</t>
  </si>
  <si>
    <t>房型</t>
  </si>
  <si>
    <t>房号</t>
  </si>
  <si>
    <t>金额</t>
  </si>
  <si>
    <t>备注</t>
  </si>
  <si>
    <t>陆传统</t>
  </si>
  <si>
    <t>男</t>
  </si>
  <si>
    <t>单间</t>
  </si>
  <si>
    <t>庄辉</t>
  </si>
  <si>
    <t>常树珍</t>
  </si>
  <si>
    <t>女</t>
  </si>
  <si>
    <t>崔红利</t>
  </si>
  <si>
    <t>何晓彤</t>
  </si>
  <si>
    <t>徐海峰</t>
  </si>
  <si>
    <t>7月12日</t>
  </si>
  <si>
    <t>屈莉红</t>
  </si>
  <si>
    <t>7月14日</t>
  </si>
  <si>
    <t>万谟彬</t>
  </si>
  <si>
    <t>7月13日</t>
  </si>
  <si>
    <t>孙巍</t>
  </si>
  <si>
    <t>标间</t>
  </si>
  <si>
    <t>陈克文</t>
  </si>
  <si>
    <t>7月11日</t>
  </si>
  <si>
    <t>温小凤</t>
  </si>
  <si>
    <t>尹胜平</t>
  </si>
  <si>
    <t>武敬</t>
  </si>
  <si>
    <t>范荣山</t>
  </si>
  <si>
    <t>周小茜</t>
  </si>
  <si>
    <t>邓薇</t>
  </si>
  <si>
    <t>黄晶</t>
  </si>
  <si>
    <t>陈学福</t>
  </si>
  <si>
    <t>邓姣姣</t>
  </si>
  <si>
    <t>陈长虹</t>
  </si>
  <si>
    <t>汤桂芳</t>
  </si>
  <si>
    <t>罗晓丹</t>
  </si>
  <si>
    <t>郭金伟</t>
  </si>
  <si>
    <t>鄢冬梅</t>
  </si>
  <si>
    <t>罗晓岚</t>
  </si>
  <si>
    <t>曾维琼</t>
  </si>
  <si>
    <t>雷宇</t>
  </si>
  <si>
    <t>陈放</t>
  </si>
  <si>
    <t>黄坚灵</t>
  </si>
  <si>
    <t>金若珏</t>
  </si>
  <si>
    <t>刘静</t>
  </si>
  <si>
    <t>吴晓玲</t>
  </si>
  <si>
    <t>单女</t>
  </si>
  <si>
    <t>申淑群</t>
  </si>
  <si>
    <t>单男</t>
  </si>
  <si>
    <t>孙丰超</t>
  </si>
  <si>
    <t>2306</t>
  </si>
  <si>
    <t>柴健</t>
  </si>
  <si>
    <t>罗晓丽</t>
  </si>
  <si>
    <t>2711</t>
  </si>
  <si>
    <t>罗勤欢</t>
  </si>
  <si>
    <t>李兰</t>
  </si>
  <si>
    <t>1615</t>
  </si>
  <si>
    <t>代征</t>
  </si>
  <si>
    <t>2311</t>
  </si>
  <si>
    <t>合计：</t>
  </si>
  <si>
    <t>日期</t>
  </si>
  <si>
    <t>航班号</t>
  </si>
  <si>
    <t>出发地</t>
  </si>
  <si>
    <t>到达地</t>
  </si>
  <si>
    <t>舱位</t>
  </si>
  <si>
    <t>金额含税</t>
  </si>
  <si>
    <t>手续费</t>
  </si>
  <si>
    <t xml:space="preserve">TV9889 </t>
  </si>
  <si>
    <t>贵阳</t>
  </si>
  <si>
    <t>沈阳</t>
  </si>
  <si>
    <t>V</t>
  </si>
  <si>
    <t xml:space="preserve">SC8799 </t>
  </si>
  <si>
    <t>济南</t>
  </si>
  <si>
    <t>K</t>
  </si>
  <si>
    <t xml:space="preserve">SC8800 </t>
  </si>
  <si>
    <t>谭奇亮</t>
  </si>
  <si>
    <t xml:space="preserve">GY7154 </t>
  </si>
  <si>
    <t>达州</t>
  </si>
  <si>
    <t>Q</t>
  </si>
  <si>
    <t>退改费</t>
  </si>
  <si>
    <t>王立新</t>
  </si>
  <si>
    <t xml:space="preserve">GY7121 </t>
  </si>
  <si>
    <t>天津</t>
  </si>
  <si>
    <t xml:space="preserve">GY7120 </t>
  </si>
  <si>
    <t>南通</t>
  </si>
  <si>
    <t>贾红宇</t>
  </si>
  <si>
    <t xml:space="preserve">MF8494 </t>
  </si>
  <si>
    <t>杭州</t>
  </si>
  <si>
    <t xml:space="preserve">MF8437 </t>
  </si>
  <si>
    <t>厦门</t>
  </si>
  <si>
    <t xml:space="preserve">MF8426 </t>
  </si>
  <si>
    <t>N</t>
  </si>
  <si>
    <t>L</t>
  </si>
  <si>
    <t xml:space="preserve">FM9458 </t>
  </si>
  <si>
    <t>上海虹桥</t>
  </si>
  <si>
    <t xml:space="preserve">MU5445 </t>
  </si>
  <si>
    <t>上海</t>
  </si>
  <si>
    <t>R</t>
  </si>
  <si>
    <t xml:space="preserve">MU5446 </t>
  </si>
  <si>
    <t>上海浦东</t>
  </si>
  <si>
    <t xml:space="preserve">CZ3682 </t>
  </si>
  <si>
    <t>北京</t>
  </si>
  <si>
    <t>U</t>
  </si>
  <si>
    <t xml:space="preserve">CZ6411 </t>
  </si>
  <si>
    <t>广州</t>
  </si>
  <si>
    <t>Y</t>
  </si>
  <si>
    <t xml:space="preserve">CZ3688 </t>
  </si>
  <si>
    <t>W</t>
  </si>
  <si>
    <t xml:space="preserve">CZ8295 </t>
  </si>
  <si>
    <t>青岛</t>
  </si>
  <si>
    <t xml:space="preserve">CZ6451 </t>
  </si>
  <si>
    <t xml:space="preserve">CZ3833 </t>
  </si>
  <si>
    <t>温州</t>
  </si>
  <si>
    <t xml:space="preserve">CZ6393 </t>
  </si>
  <si>
    <t xml:space="preserve">CZ3691 </t>
  </si>
  <si>
    <t>周耀勇</t>
  </si>
  <si>
    <t xml:space="preserve">CZ3787 </t>
  </si>
  <si>
    <t>珠海</t>
  </si>
  <si>
    <t xml:space="preserve">CZ8292 </t>
  </si>
  <si>
    <t>合肥</t>
  </si>
  <si>
    <t>首都</t>
  </si>
  <si>
    <t xml:space="preserve">CZ3652 </t>
  </si>
  <si>
    <t xml:space="preserve">CZ6351 </t>
  </si>
  <si>
    <t>浦东</t>
  </si>
  <si>
    <t>M</t>
  </si>
  <si>
    <t>雷平光</t>
  </si>
  <si>
    <t xml:space="preserve">CZ3667 </t>
  </si>
  <si>
    <t>深圳</t>
  </si>
  <si>
    <t xml:space="preserve">CZ8545 </t>
  </si>
  <si>
    <t xml:space="preserve">CZ8546 </t>
  </si>
  <si>
    <t xml:space="preserve">CZ6412 </t>
  </si>
  <si>
    <t xml:space="preserve">CZ6170 </t>
  </si>
  <si>
    <t xml:space="preserve">EU2787 </t>
  </si>
  <si>
    <t>成都</t>
  </si>
  <si>
    <t xml:space="preserve">EU2788 </t>
  </si>
  <si>
    <t xml:space="preserve">GS6494 </t>
  </si>
  <si>
    <t>湛江</t>
  </si>
  <si>
    <t xml:space="preserve">3U8242 </t>
  </si>
  <si>
    <t>W1</t>
  </si>
  <si>
    <t xml:space="preserve">3U8518 </t>
  </si>
  <si>
    <t xml:space="preserve">HU7586 </t>
  </si>
  <si>
    <t>宁波</t>
  </si>
  <si>
    <t xml:space="preserve">HU7585 </t>
  </si>
  <si>
    <t xml:space="preserve">HU7341 </t>
  </si>
  <si>
    <t xml:space="preserve">DZ6288 </t>
  </si>
  <si>
    <t xml:space="preserve">G52679 </t>
  </si>
  <si>
    <t xml:space="preserve">CA4165 </t>
  </si>
  <si>
    <t xml:space="preserve">CA1461 </t>
  </si>
  <si>
    <t xml:space="preserve">CA1462 </t>
  </si>
  <si>
    <t xml:space="preserve">CA4367 </t>
  </si>
  <si>
    <t xml:space="preserve">CA4440 </t>
  </si>
  <si>
    <t>窦晓光</t>
  </si>
  <si>
    <t xml:space="preserve">CA4563 </t>
  </si>
  <si>
    <t xml:space="preserve">CA1417 </t>
  </si>
  <si>
    <t>H1</t>
  </si>
  <si>
    <t xml:space="preserve">CA1749 </t>
  </si>
  <si>
    <t xml:space="preserve">CA4439 </t>
  </si>
  <si>
    <t xml:space="preserve">CA4368 </t>
  </si>
  <si>
    <t xml:space="preserve">CA1463 </t>
  </si>
  <si>
    <t>北京首都</t>
  </si>
  <si>
    <t>用车城市</t>
  </si>
  <si>
    <t>行程</t>
  </si>
  <si>
    <t>车型</t>
  </si>
  <si>
    <t>龙洞堡机场-世纪金源</t>
  </si>
  <si>
    <t>小车</t>
  </si>
  <si>
    <t>贵阳北-世纪金源</t>
  </si>
  <si>
    <t>贵阳东-世纪金源</t>
  </si>
  <si>
    <t>黄坚灵、罗晓丹</t>
  </si>
  <si>
    <t>汤影子</t>
  </si>
  <si>
    <t>世纪金源-龙洞堡机场</t>
  </si>
  <si>
    <t>世纪金源-贵阳北</t>
  </si>
  <si>
    <t>世纪金源-贵阳东</t>
  </si>
  <si>
    <t>汤桂芳、温小凤、尹胜平</t>
  </si>
  <si>
    <t>GL8</t>
  </si>
  <si>
    <t>孙巍、罗晓岚</t>
  </si>
  <si>
    <t>北京嘉丽园-首都机场</t>
  </si>
  <si>
    <t>三星庄园-北医三院等候-首都机场</t>
  </si>
  <si>
    <t>首都机场-北医三院-公益西桥,55Km</t>
  </si>
  <si>
    <t>首都机场-北京嘉丽园</t>
  </si>
  <si>
    <t>地坛医院-首都机场</t>
  </si>
  <si>
    <t>首都机场-地坛医院</t>
  </si>
  <si>
    <t>保利溪湖林语三期-桃仙机场</t>
  </si>
  <si>
    <t>桃仙机场-保利溪湖林语三期</t>
  </si>
  <si>
    <t>正大城市花园北区–济南遥墙机场</t>
  </si>
  <si>
    <t>济南遥墙机场—正大城市花园北区</t>
  </si>
  <si>
    <t>温州市中医院-龙湾机场</t>
  </si>
  <si>
    <t>龙湾机场-温州市中医院</t>
  </si>
  <si>
    <t>宁波栎社机场-东湖花园一期西门</t>
  </si>
  <si>
    <t>东湖花园一期西门-宁波栎社机场</t>
  </si>
  <si>
    <t>杭州师范大学附属医院-杭州萧山机场</t>
  </si>
  <si>
    <t>杭州萧山机场-杭州师范大学附属医院</t>
  </si>
  <si>
    <t>民星路350弄五彩星辰-浦东机场T2</t>
  </si>
  <si>
    <t>伟成路188弄 江湾翰林南门-浦东机场T1</t>
  </si>
  <si>
    <t>日月豪庭5幢（杨高南路5136弄）-浦东机场T1</t>
  </si>
  <si>
    <t>虹桥机场T2-伟成路188弄 江湾翰林南门</t>
  </si>
  <si>
    <t>浦东机场T2-民星路350弄五彩星辰</t>
  </si>
  <si>
    <t>浦东机场T2-日月豪庭5幢（杨高南路5136弄）</t>
  </si>
  <si>
    <t>南通新城小区北门-至南通兴东机场</t>
  </si>
  <si>
    <t>安徽</t>
  </si>
  <si>
    <t>安徽省立医院-合肥机场</t>
  </si>
  <si>
    <t>合肥机场-安徽省立医院</t>
  </si>
  <si>
    <t>福建</t>
  </si>
  <si>
    <t>漳州市医院-厦门机场</t>
  </si>
  <si>
    <t>厦门机场-漳州市医院</t>
  </si>
  <si>
    <t>四川</t>
  </si>
  <si>
    <t xml:space="preserve">四川省人民医院-双流机场，
</t>
  </si>
  <si>
    <t>华侨城华丰路219号-高铁站</t>
  </si>
  <si>
    <t>双流机场-四川省人民医院</t>
  </si>
  <si>
    <t>高铁站-华侨城华丰路219号</t>
  </si>
  <si>
    <t>内江市东兴区兴隆路368号恒祥嘉宛-机场</t>
  </si>
  <si>
    <t>机场-内江市东兴区兴隆路368号恒祥嘉宛</t>
  </si>
  <si>
    <t>重庆</t>
  </si>
  <si>
    <t>重医附二院江南分院-高铁站</t>
  </si>
  <si>
    <t>沙坪坝化龙桥雍江翠湖-高铁站</t>
  </si>
  <si>
    <t>陆军军医大学附属第一医院-高铁站</t>
  </si>
  <si>
    <t>高铁站-重医附二院江南分院</t>
  </si>
  <si>
    <t>高铁站-沙坪坝化龙桥雍江翠湖</t>
  </si>
  <si>
    <t>高铁站-陆军军医大学附属第一医院</t>
  </si>
  <si>
    <t>广西</t>
  </si>
  <si>
    <t>桂林市 -桂林西站</t>
  </si>
  <si>
    <t>柳州市- 柳州站</t>
  </si>
  <si>
    <t xml:space="preserve">柳州市- 柳州站 </t>
  </si>
  <si>
    <t>桂林北站- 桂林市</t>
  </si>
  <si>
    <t>柳州站- 柳州市</t>
  </si>
  <si>
    <t>柳州站 -柳州市</t>
  </si>
  <si>
    <t>广州市区-白云机场T2</t>
  </si>
  <si>
    <t>湛江市区-湛江机场</t>
  </si>
  <si>
    <t>佛山市高明区人民医院-白云机场T2</t>
  </si>
  <si>
    <t>新世界四季山水（龙尾路）-上梅林地铁站</t>
  </si>
  <si>
    <t>光明区宏发尚域-深圳北</t>
  </si>
  <si>
    <t>深圳市宝安区沙井人民医院-深圳宝安机场</t>
  </si>
  <si>
    <t>白云机场t2-广州市区</t>
  </si>
  <si>
    <t>湛江机场-湛江市区</t>
  </si>
  <si>
    <t>白云机场-佛山市高明区人民医院</t>
  </si>
  <si>
    <t>深圳北站-新世界·四季山水（龙尾路）</t>
  </si>
  <si>
    <t>深圳北站-光明区宏发尚域</t>
  </si>
  <si>
    <t>深圳宝安机场-沙井人民医院</t>
  </si>
  <si>
    <t>D2804</t>
  </si>
  <si>
    <t>桂林西</t>
  </si>
  <si>
    <t>贵阳北</t>
  </si>
  <si>
    <t>D3571</t>
  </si>
  <si>
    <t>桂林北</t>
  </si>
  <si>
    <t>D3568</t>
  </si>
  <si>
    <t>柳州</t>
  </si>
  <si>
    <t>D3572</t>
  </si>
  <si>
    <t>G8659</t>
  </si>
  <si>
    <t>重庆西</t>
  </si>
  <si>
    <t>G8694</t>
  </si>
  <si>
    <t>G2935</t>
  </si>
  <si>
    <t>贵阳北站</t>
  </si>
  <si>
    <t>广东南</t>
  </si>
  <si>
    <t>G2891</t>
  </si>
  <si>
    <t>内江北</t>
  </si>
  <si>
    <t>G1852</t>
  </si>
  <si>
    <t>贵阳东</t>
  </si>
  <si>
    <t>slxc01</t>
  </si>
  <si>
    <t>自贡</t>
  </si>
  <si>
    <t>成都双流机场</t>
  </si>
  <si>
    <t>大巴</t>
  </si>
  <si>
    <t>Z317</t>
  </si>
  <si>
    <t>G2926</t>
  </si>
  <si>
    <t>深圳北</t>
  </si>
  <si>
    <t>G2925</t>
  </si>
  <si>
    <t>D213</t>
  </si>
  <si>
    <t>广州南</t>
  </si>
  <si>
    <t>G1761</t>
  </si>
  <si>
    <t>G8660</t>
  </si>
  <si>
    <t>D1877</t>
  </si>
  <si>
    <t>G8691</t>
  </si>
  <si>
    <t>成都东</t>
  </si>
  <si>
    <t>D1818</t>
  </si>
  <si>
    <t>G2873</t>
  </si>
  <si>
    <t>D8558</t>
  </si>
  <si>
    <t>合计:</t>
  </si>
  <si>
    <t>万谟彬</t>
    <phoneticPr fontId="34" type="noConversion"/>
  </si>
  <si>
    <t>屈莉红</t>
    <phoneticPr fontId="34" type="noConversion"/>
  </si>
  <si>
    <t>郭金伟</t>
    <phoneticPr fontId="34" type="noConversion"/>
  </si>
  <si>
    <t>武敬</t>
    <phoneticPr fontId="34" type="noConversion"/>
  </si>
  <si>
    <t>曾维琼</t>
    <phoneticPr fontId="22" type="noConversion"/>
  </si>
  <si>
    <t>D1864</t>
    <phoneticPr fontId="22" type="noConversion"/>
  </si>
  <si>
    <t>贵阳东</t>
    <phoneticPr fontId="22" type="noConversion"/>
  </si>
  <si>
    <t>重庆西</t>
    <phoneticPr fontId="22" type="noConversion"/>
  </si>
  <si>
    <t>二等座</t>
    <phoneticPr fontId="34" type="noConversion"/>
  </si>
  <si>
    <t>一等座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</si>
</sst>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h:mm;@"/>
    <numFmt numFmtId="177" formatCode="#,##0.00_ "/>
    <numFmt numFmtId="178" formatCode="m&quot;月&quot;d&quot;日&quot;;@"/>
  </numFmts>
  <fonts count="35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8" fillId="0" borderId="0" applyNumberFormat="0"/>
    <xf numFmtId="0" fontId="28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178" fontId="1" fillId="2" borderId="1" xfId="5" applyNumberFormat="1" applyFont="1" applyFill="1" applyBorder="1" applyAlignment="1">
      <alignment horizontal="center" vertical="center"/>
    </xf>
    <xf numFmtId="0" fontId="1" fillId="2" borderId="1" xfId="5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58" fontId="0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  <xf numFmtId="0" fontId="2" fillId="3" borderId="1" xfId="6" applyFont="1" applyFill="1" applyBorder="1" applyAlignment="1">
      <alignment horizontal="center" vertical="center"/>
    </xf>
    <xf numFmtId="58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6" applyFont="1" applyFill="1" applyBorder="1" applyAlignment="1">
      <alignment horizontal="center" vertical="center"/>
    </xf>
    <xf numFmtId="0" fontId="0" fillId="0" borderId="1" xfId="6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0" fillId="0" borderId="1" xfId="6" applyNumberFormat="1" applyFont="1" applyBorder="1" applyAlignment="1">
      <alignment horizontal="center" vertical="center"/>
    </xf>
    <xf numFmtId="176" fontId="0" fillId="0" borderId="1" xfId="6" applyNumberFormat="1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176" fontId="2" fillId="0" borderId="1" xfId="6" applyNumberFormat="1" applyFont="1" applyBorder="1" applyAlignment="1">
      <alignment horizontal="center" vertical="center"/>
    </xf>
    <xf numFmtId="178" fontId="0" fillId="3" borderId="1" xfId="6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5" applyFont="1" applyAlignment="1">
      <alignment horizontal="center" vertical="center"/>
    </xf>
    <xf numFmtId="178" fontId="0" fillId="0" borderId="0" xfId="0" applyNumberFormat="1" applyFo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178" fontId="7" fillId="4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11" fillId="5" borderId="5" xfId="7" applyFont="1" applyFill="1" applyBorder="1" applyAlignment="1">
      <alignment horizontal="center" vertical="center" wrapText="1"/>
    </xf>
    <xf numFmtId="0" fontId="12" fillId="5" borderId="6" xfId="7" applyFont="1" applyFill="1" applyBorder="1" applyAlignment="1">
      <alignment horizontal="center" vertical="center"/>
    </xf>
    <xf numFmtId="14" fontId="13" fillId="5" borderId="6" xfId="7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/>
    </xf>
    <xf numFmtId="0" fontId="10" fillId="7" borderId="0" xfId="7" applyFont="1" applyFill="1" applyBorder="1" applyAlignment="1">
      <alignment horizontal="center" vertical="center"/>
    </xf>
    <xf numFmtId="0" fontId="17" fillId="0" borderId="0" xfId="7" applyFont="1" applyBorder="1" applyAlignment="1">
      <alignment horizontal="center" vertical="center"/>
    </xf>
    <xf numFmtId="0" fontId="18" fillId="0" borderId="0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20" fillId="5" borderId="0" xfId="7" applyFont="1" applyFill="1" applyBorder="1" applyAlignment="1">
      <alignment horizontal="center" vertical="center" wrapText="1"/>
    </xf>
    <xf numFmtId="0" fontId="20" fillId="5" borderId="0" xfId="7" applyFont="1" applyFill="1" applyBorder="1" applyAlignment="1">
      <alignment horizontal="left" vertical="center"/>
    </xf>
    <xf numFmtId="0" fontId="21" fillId="5" borderId="0" xfId="7" applyFont="1" applyFill="1" applyBorder="1" applyAlignment="1">
      <alignment horizontal="center" vertical="center"/>
    </xf>
    <xf numFmtId="0" fontId="20" fillId="0" borderId="0" xfId="7" applyFont="1" applyBorder="1" applyAlignment="1">
      <alignment horizontal="center" vertical="center"/>
    </xf>
    <xf numFmtId="40" fontId="21" fillId="6" borderId="0" xfId="7" applyNumberFormat="1" applyFont="1" applyFill="1" applyBorder="1" applyAlignment="1">
      <alignment horizontal="center" vertical="center"/>
    </xf>
    <xf numFmtId="4" fontId="19" fillId="0" borderId="0" xfId="7" applyNumberFormat="1" applyFont="1" applyFill="1" applyBorder="1" applyAlignment="1">
      <alignment horizontal="center" vertical="center"/>
    </xf>
    <xf numFmtId="0" fontId="20" fillId="0" borderId="0" xfId="7" applyFont="1" applyFill="1" applyBorder="1" applyAlignment="1">
      <alignment horizontal="center" vertical="center"/>
    </xf>
    <xf numFmtId="0" fontId="20" fillId="6" borderId="0" xfId="7" applyFont="1" applyFill="1" applyBorder="1" applyAlignment="1">
      <alignment horizontal="center" vertical="center" wrapText="1"/>
    </xf>
    <xf numFmtId="0" fontId="20" fillId="5" borderId="0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4" fontId="17" fillId="8" borderId="0" xfId="7" applyNumberFormat="1" applyFont="1" applyFill="1" applyBorder="1" applyAlignment="1">
      <alignment horizontal="center" vertical="center"/>
    </xf>
    <xf numFmtId="0" fontId="23" fillId="9" borderId="0" xfId="7" applyFont="1" applyFill="1" applyBorder="1" applyAlignment="1">
      <alignment horizontal="center" vertical="center"/>
    </xf>
    <xf numFmtId="0" fontId="24" fillId="9" borderId="0" xfId="7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0" fontId="22" fillId="5" borderId="0" xfId="7" applyFont="1" applyFill="1" applyBorder="1" applyAlignment="1">
      <alignment horizontal="left" vertical="center"/>
    </xf>
    <xf numFmtId="0" fontId="22" fillId="5" borderId="0" xfId="7" applyFont="1" applyFill="1" applyBorder="1" applyAlignment="1">
      <alignment horizontal="center" vertical="center"/>
    </xf>
    <xf numFmtId="0" fontId="19" fillId="5" borderId="0" xfId="7" applyFont="1" applyFill="1" applyBorder="1" applyAlignment="1">
      <alignment horizontal="center" vertical="center"/>
    </xf>
    <xf numFmtId="0" fontId="22" fillId="0" borderId="0" xfId="7" applyFont="1" applyBorder="1" applyAlignment="1">
      <alignment horizontal="center" vertical="center"/>
    </xf>
    <xf numFmtId="4" fontId="19" fillId="6" borderId="0" xfId="7" applyNumberFormat="1" applyFont="1" applyFill="1" applyBorder="1" applyAlignment="1">
      <alignment horizontal="center" vertical="center"/>
    </xf>
    <xf numFmtId="0" fontId="17" fillId="6" borderId="0" xfId="7" applyFont="1" applyFill="1" applyBorder="1" applyAlignment="1">
      <alignment horizontal="center" vertical="center"/>
    </xf>
    <xf numFmtId="0" fontId="17" fillId="5" borderId="0" xfId="7" applyFont="1" applyFill="1" applyBorder="1" applyAlignment="1">
      <alignment horizontal="center" vertical="center"/>
    </xf>
    <xf numFmtId="0" fontId="17" fillId="10" borderId="0" xfId="7" applyFont="1" applyFill="1" applyBorder="1" applyAlignment="1">
      <alignment horizontal="center" vertical="center"/>
    </xf>
    <xf numFmtId="4" fontId="17" fillId="10" borderId="0" xfId="7" applyNumberFormat="1" applyFont="1" applyFill="1" applyBorder="1" applyAlignment="1">
      <alignment horizontal="center" vertical="center"/>
    </xf>
    <xf numFmtId="177" fontId="19" fillId="6" borderId="0" xfId="7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22" fillId="0" borderId="0" xfId="7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2" fillId="0" borderId="0" xfId="7" applyFont="1" applyBorder="1" applyAlignment="1">
      <alignment horizontal="left" vertical="center"/>
    </xf>
    <xf numFmtId="0" fontId="18" fillId="0" borderId="0" xfId="7" applyFont="1" applyBorder="1" applyAlignment="1">
      <alignment horizontal="left" vertical="center"/>
    </xf>
    <xf numFmtId="2" fontId="17" fillId="6" borderId="0" xfId="7" applyNumberFormat="1" applyFont="1" applyFill="1" applyBorder="1" applyAlignment="1">
      <alignment horizontal="center" vertical="center"/>
    </xf>
    <xf numFmtId="0" fontId="22" fillId="3" borderId="0" xfId="7" applyFont="1" applyFill="1" applyBorder="1" applyAlignment="1">
      <alignment horizontal="center" vertical="center"/>
    </xf>
    <xf numFmtId="0" fontId="25" fillId="11" borderId="0" xfId="7" applyFont="1" applyFill="1" applyBorder="1" applyAlignment="1">
      <alignment horizontal="center" vertical="center"/>
    </xf>
    <xf numFmtId="177" fontId="25" fillId="11" borderId="0" xfId="7" applyNumberFormat="1" applyFont="1" applyFill="1" applyBorder="1" applyAlignment="1">
      <alignment horizontal="center" vertical="center"/>
    </xf>
    <xf numFmtId="0" fontId="18" fillId="0" borderId="0" xfId="7" applyFont="1" applyBorder="1" applyAlignment="1">
      <alignment horizontal="center" vertical="center" wrapText="1"/>
    </xf>
    <xf numFmtId="0" fontId="22" fillId="5" borderId="0" xfId="7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5" borderId="6" xfId="7" applyFont="1" applyFill="1" applyBorder="1" applyAlignment="1">
      <alignment horizontal="center" vertical="center"/>
    </xf>
    <xf numFmtId="14" fontId="10" fillId="6" borderId="6" xfId="7" applyNumberFormat="1" applyFont="1" applyFill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11" fillId="5" borderId="5" xfId="7" applyFont="1" applyFill="1" applyBorder="1" applyAlignment="1">
      <alignment horizontal="center" vertical="center" wrapText="1"/>
    </xf>
    <xf numFmtId="0" fontId="10" fillId="6" borderId="5" xfId="7" applyFont="1" applyFill="1" applyBorder="1" applyAlignment="1">
      <alignment horizontal="center" vertical="center"/>
    </xf>
    <xf numFmtId="0" fontId="10" fillId="6" borderId="6" xfId="7" applyFont="1" applyFill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7" borderId="0" xfId="7" applyFont="1" applyFill="1" applyBorder="1" applyAlignment="1">
      <alignment horizontal="center" vertical="center"/>
    </xf>
    <xf numFmtId="0" fontId="10" fillId="7" borderId="0" xfId="7" applyFont="1" applyFill="1" applyBorder="1" applyAlignment="1">
      <alignment horizontal="center" vertical="center"/>
    </xf>
    <xf numFmtId="0" fontId="18" fillId="0" borderId="0" xfId="7" applyFont="1" applyBorder="1" applyAlignment="1">
      <alignment horizontal="center" vertical="center"/>
    </xf>
    <xf numFmtId="0" fontId="20" fillId="5" borderId="0" xfId="7" applyFont="1" applyFill="1" applyBorder="1" applyAlignment="1">
      <alignment horizontal="center" vertical="center" wrapText="1"/>
    </xf>
    <xf numFmtId="0" fontId="17" fillId="0" borderId="0" xfId="7" applyFont="1" applyBorder="1" applyAlignment="1">
      <alignment horizontal="center" vertical="center"/>
    </xf>
    <xf numFmtId="0" fontId="22" fillId="5" borderId="0" xfId="7" applyFont="1" applyFill="1" applyBorder="1" applyAlignment="1">
      <alignment horizontal="center" vertical="center"/>
    </xf>
    <xf numFmtId="0" fontId="22" fillId="0" borderId="0" xfId="7" applyFont="1" applyBorder="1" applyAlignment="1">
      <alignment horizontal="center" vertical="center"/>
    </xf>
    <xf numFmtId="0" fontId="24" fillId="9" borderId="0" xfId="7" applyFont="1" applyFill="1" applyBorder="1" applyAlignment="1">
      <alignment horizontal="center" vertical="center"/>
    </xf>
    <xf numFmtId="4" fontId="19" fillId="0" borderId="0" xfId="7" applyNumberFormat="1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0" fontId="26" fillId="0" borderId="0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18" fillId="10" borderId="0" xfId="7" applyFont="1" applyFill="1" applyBorder="1" applyAlignment="1">
      <alignment horizontal="center" vertical="center"/>
    </xf>
    <xf numFmtId="0" fontId="17" fillId="10" borderId="0" xfId="7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8">
    <cellStyle name="常规" xfId="0" builtinId="0"/>
    <cellStyle name="常规 10" xfId="1" xr:uid="{00000000-0005-0000-0000-00002F000000}"/>
    <cellStyle name="常规 2" xfId="2" xr:uid="{00000000-0005-0000-0000-000032000000}"/>
    <cellStyle name="常规 3" xfId="3" xr:uid="{00000000-0005-0000-0000-000033000000}"/>
    <cellStyle name="常规 4" xfId="5" xr:uid="{00000000-0005-0000-0000-000035000000}"/>
    <cellStyle name="常规 7" xfId="6" xr:uid="{00000000-0005-0000-0000-000036000000}"/>
    <cellStyle name="常规_Sheet1 3" xfId="7" xr:uid="{00000000-0005-0000-0000-000037000000}"/>
    <cellStyle name="千位分隔 2" xfId="4" xr:uid="{00000000-0005-0000-0000-000034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B920-582A-48FA-8576-2559D96A29EA}">
  <dimension ref="A1:K81"/>
  <sheetViews>
    <sheetView tabSelected="1" topLeftCell="A9" workbookViewId="0">
      <selection activeCell="G73" sqref="G73"/>
    </sheetView>
  </sheetViews>
  <sheetFormatPr defaultColWidth="9" defaultRowHeight="20.25" customHeight="1" x14ac:dyDescent="0.15"/>
  <cols>
    <col min="1" max="1" width="8.375" style="53" customWidth="1"/>
    <col min="2" max="2" width="29.625" style="53" customWidth="1"/>
    <col min="3" max="3" width="29.5" style="53" customWidth="1"/>
    <col min="4" max="4" width="9.5" style="53" customWidth="1"/>
    <col min="5" max="5" width="9.875" style="53" customWidth="1"/>
    <col min="6" max="6" width="9" style="53"/>
    <col min="7" max="7" width="13.375" style="53" customWidth="1"/>
    <col min="8" max="8" width="15.375" style="53" customWidth="1"/>
    <col min="9" max="9" width="24.25" style="53" customWidth="1"/>
    <col min="10" max="16384" width="9" style="53"/>
  </cols>
  <sheetData>
    <row r="1" spans="1:9" ht="42" customHeight="1" x14ac:dyDescent="0.15">
      <c r="A1" s="112" t="s">
        <v>0</v>
      </c>
      <c r="B1" s="113"/>
      <c r="C1" s="113"/>
      <c r="D1" s="113"/>
      <c r="E1" s="113"/>
      <c r="F1" s="113"/>
      <c r="G1" s="113"/>
      <c r="H1" s="113"/>
      <c r="I1" s="113"/>
    </row>
    <row r="2" spans="1:9" ht="20.25" customHeight="1" thickBot="1" x14ac:dyDescent="0.2">
      <c r="A2" s="54" t="s">
        <v>1</v>
      </c>
      <c r="B2" s="55" t="s">
        <v>2</v>
      </c>
      <c r="C2" s="54" t="s">
        <v>3</v>
      </c>
      <c r="D2" s="114" t="s">
        <v>4</v>
      </c>
      <c r="E2" s="114"/>
      <c r="F2" s="54" t="s">
        <v>5</v>
      </c>
      <c r="G2" s="54" t="s">
        <v>6</v>
      </c>
      <c r="H2" s="115" t="s">
        <v>7</v>
      </c>
      <c r="I2" s="115"/>
    </row>
    <row r="3" spans="1:9" ht="20.25" customHeight="1" thickBot="1" x14ac:dyDescent="0.2">
      <c r="A3" s="54" t="s">
        <v>8</v>
      </c>
      <c r="B3" s="56" t="s">
        <v>9</v>
      </c>
      <c r="C3" s="54" t="s">
        <v>10</v>
      </c>
      <c r="D3" s="110"/>
      <c r="E3" s="110"/>
      <c r="F3" s="54" t="s">
        <v>11</v>
      </c>
      <c r="G3" s="54" t="s">
        <v>12</v>
      </c>
      <c r="H3" s="116" t="s">
        <v>13</v>
      </c>
      <c r="I3" s="116"/>
    </row>
    <row r="4" spans="1:9" ht="20.25" customHeight="1" thickBot="1" x14ac:dyDescent="0.2">
      <c r="A4" s="54" t="s">
        <v>14</v>
      </c>
      <c r="B4" s="57" t="s">
        <v>15</v>
      </c>
      <c r="C4" s="54" t="s">
        <v>16</v>
      </c>
      <c r="D4" s="110"/>
      <c r="E4" s="110"/>
      <c r="F4" s="54" t="s">
        <v>17</v>
      </c>
      <c r="G4" s="54" t="s">
        <v>18</v>
      </c>
      <c r="H4" s="111"/>
      <c r="I4" s="111"/>
    </row>
    <row r="5" spans="1:9" ht="7.5" customHeight="1" x14ac:dyDescent="0.15">
      <c r="A5" s="119"/>
      <c r="B5" s="120"/>
      <c r="C5" s="120"/>
      <c r="D5" s="120"/>
      <c r="E5" s="120"/>
      <c r="F5" s="120"/>
      <c r="G5" s="120"/>
      <c r="H5" s="120"/>
      <c r="I5" s="120"/>
    </row>
    <row r="6" spans="1:9" ht="51" customHeight="1" x14ac:dyDescent="0.15">
      <c r="A6" s="59" t="s">
        <v>19</v>
      </c>
      <c r="B6" s="121" t="s">
        <v>20</v>
      </c>
      <c r="C6" s="121"/>
      <c r="D6" s="121"/>
      <c r="E6" s="121"/>
      <c r="F6" s="121"/>
      <c r="G6" s="121"/>
      <c r="H6" s="121"/>
      <c r="I6" s="121"/>
    </row>
    <row r="7" spans="1:9" ht="20.25" customHeight="1" x14ac:dyDescent="0.15">
      <c r="A7" s="122" t="s">
        <v>21</v>
      </c>
      <c r="B7" s="123"/>
      <c r="C7" s="123"/>
      <c r="D7" s="123"/>
      <c r="E7" s="123"/>
      <c r="F7" s="123"/>
      <c r="G7" s="122" t="s">
        <v>22</v>
      </c>
      <c r="H7" s="123"/>
      <c r="I7" s="123"/>
    </row>
    <row r="8" spans="1:9" ht="13.5" x14ac:dyDescent="0.15">
      <c r="A8" s="60" t="s">
        <v>23</v>
      </c>
      <c r="B8" s="60" t="s">
        <v>24</v>
      </c>
      <c r="C8" s="60" t="s">
        <v>25</v>
      </c>
      <c r="D8" s="60" t="s">
        <v>26</v>
      </c>
      <c r="E8" s="60" t="s">
        <v>27</v>
      </c>
      <c r="F8" s="60" t="s">
        <v>28</v>
      </c>
      <c r="G8" s="60" t="s">
        <v>29</v>
      </c>
      <c r="H8" s="60" t="s">
        <v>30</v>
      </c>
      <c r="I8" s="60" t="s">
        <v>31</v>
      </c>
    </row>
    <row r="9" spans="1:9" ht="20.25" customHeight="1" x14ac:dyDescent="0.15">
      <c r="A9" s="61" t="s">
        <v>32</v>
      </c>
      <c r="B9" s="124" t="s">
        <v>33</v>
      </c>
      <c r="C9" s="124"/>
      <c r="D9" s="124"/>
      <c r="E9" s="124"/>
      <c r="F9" s="124"/>
      <c r="G9" s="124"/>
      <c r="H9" s="124"/>
      <c r="I9" s="62"/>
    </row>
    <row r="10" spans="1:9" ht="20.25" customHeight="1" x14ac:dyDescent="0.15">
      <c r="A10" s="117" t="s">
        <v>34</v>
      </c>
      <c r="B10" s="125" t="s">
        <v>4</v>
      </c>
      <c r="C10" s="65" t="s">
        <v>35</v>
      </c>
      <c r="D10" s="66">
        <v>3</v>
      </c>
      <c r="E10" s="66">
        <v>1</v>
      </c>
      <c r="F10" s="67" t="s">
        <v>36</v>
      </c>
      <c r="G10" s="68">
        <v>700</v>
      </c>
      <c r="H10" s="69">
        <f>D10*E10*G10</f>
        <v>2100</v>
      </c>
      <c r="I10" s="69"/>
    </row>
    <row r="11" spans="1:9" ht="20.25" customHeight="1" x14ac:dyDescent="0.15">
      <c r="A11" s="117"/>
      <c r="B11" s="125"/>
      <c r="C11" s="65" t="s">
        <v>37</v>
      </c>
      <c r="D11" s="66">
        <v>25</v>
      </c>
      <c r="E11" s="66">
        <v>1</v>
      </c>
      <c r="F11" s="67" t="s">
        <v>36</v>
      </c>
      <c r="G11" s="68">
        <v>700</v>
      </c>
      <c r="H11" s="69">
        <f t="shared" ref="H11:H19" si="0">D11*E11*G11</f>
        <v>17500</v>
      </c>
      <c r="I11" s="69"/>
    </row>
    <row r="12" spans="1:9" ht="20.25" customHeight="1" x14ac:dyDescent="0.15">
      <c r="A12" s="117"/>
      <c r="B12" s="125"/>
      <c r="C12" s="65" t="s">
        <v>38</v>
      </c>
      <c r="D12" s="66">
        <v>22</v>
      </c>
      <c r="E12" s="66">
        <v>1</v>
      </c>
      <c r="F12" s="67" t="s">
        <v>36</v>
      </c>
      <c r="G12" s="68">
        <v>700</v>
      </c>
      <c r="H12" s="69">
        <f t="shared" si="0"/>
        <v>15400</v>
      </c>
      <c r="I12" s="69"/>
    </row>
    <row r="13" spans="1:9" ht="20.25" hidden="1" customHeight="1" x14ac:dyDescent="0.15">
      <c r="A13" s="117"/>
      <c r="B13" s="125"/>
      <c r="C13" s="65" t="s">
        <v>39</v>
      </c>
      <c r="D13" s="66"/>
      <c r="E13" s="66"/>
      <c r="F13" s="67" t="s">
        <v>36</v>
      </c>
      <c r="G13" s="68"/>
      <c r="H13" s="69">
        <f t="shared" si="0"/>
        <v>0</v>
      </c>
      <c r="I13" s="69"/>
    </row>
    <row r="14" spans="1:9" ht="23.25" hidden="1" customHeight="1" x14ac:dyDescent="0.15">
      <c r="A14" s="117" t="s">
        <v>40</v>
      </c>
      <c r="B14" s="70" t="s">
        <v>41</v>
      </c>
      <c r="C14" s="64"/>
      <c r="D14" s="66"/>
      <c r="E14" s="66"/>
      <c r="F14" s="67" t="s">
        <v>42</v>
      </c>
      <c r="G14" s="71"/>
      <c r="H14" s="69">
        <f t="shared" si="0"/>
        <v>0</v>
      </c>
      <c r="I14" s="69"/>
    </row>
    <row r="15" spans="1:9" ht="20.25" hidden="1" customHeight="1" x14ac:dyDescent="0.15">
      <c r="A15" s="117"/>
      <c r="B15" s="70" t="s">
        <v>43</v>
      </c>
      <c r="C15" s="72" t="s">
        <v>44</v>
      </c>
      <c r="D15" s="66"/>
      <c r="E15" s="66"/>
      <c r="F15" s="67" t="s">
        <v>45</v>
      </c>
      <c r="G15" s="68"/>
      <c r="H15" s="69">
        <f t="shared" si="0"/>
        <v>0</v>
      </c>
      <c r="I15" s="69"/>
    </row>
    <row r="16" spans="1:9" ht="20.25" hidden="1" customHeight="1" x14ac:dyDescent="0.15">
      <c r="A16" s="117"/>
      <c r="B16" s="70" t="s">
        <v>46</v>
      </c>
      <c r="C16" s="72" t="s">
        <v>47</v>
      </c>
      <c r="D16" s="66"/>
      <c r="E16" s="66"/>
      <c r="F16" s="67" t="s">
        <v>48</v>
      </c>
      <c r="G16" s="68"/>
      <c r="H16" s="69">
        <f t="shared" si="0"/>
        <v>0</v>
      </c>
      <c r="I16" s="69"/>
    </row>
    <row r="17" spans="1:11" ht="20.25" hidden="1" customHeight="1" x14ac:dyDescent="0.15">
      <c r="A17" s="117"/>
      <c r="B17" s="70" t="s">
        <v>49</v>
      </c>
      <c r="C17" s="72" t="s">
        <v>50</v>
      </c>
      <c r="D17" s="66"/>
      <c r="E17" s="66"/>
      <c r="F17" s="67" t="s">
        <v>51</v>
      </c>
      <c r="G17" s="68"/>
      <c r="H17" s="69">
        <f t="shared" si="0"/>
        <v>0</v>
      </c>
      <c r="I17" s="69"/>
    </row>
    <row r="18" spans="1:11" ht="20.25" hidden="1" customHeight="1" x14ac:dyDescent="0.15">
      <c r="A18" s="117"/>
      <c r="B18" s="73" t="s">
        <v>52</v>
      </c>
      <c r="C18" s="72" t="s">
        <v>53</v>
      </c>
      <c r="D18" s="66"/>
      <c r="E18" s="66"/>
      <c r="F18" s="67" t="s">
        <v>54</v>
      </c>
      <c r="G18" s="68"/>
      <c r="H18" s="69">
        <f t="shared" si="0"/>
        <v>0</v>
      </c>
      <c r="I18" s="69"/>
    </row>
    <row r="19" spans="1:11" ht="20.25" hidden="1" customHeight="1" x14ac:dyDescent="0.15">
      <c r="A19" s="117"/>
      <c r="B19" s="70" t="s">
        <v>55</v>
      </c>
      <c r="C19" s="72"/>
      <c r="D19" s="66"/>
      <c r="E19" s="66"/>
      <c r="F19" s="67" t="s">
        <v>56</v>
      </c>
      <c r="G19" s="68"/>
      <c r="H19" s="69">
        <f t="shared" si="0"/>
        <v>0</v>
      </c>
      <c r="I19" s="69"/>
    </row>
    <row r="20" spans="1:11" ht="20.25" customHeight="1" x14ac:dyDescent="0.15">
      <c r="A20" s="124" t="s">
        <v>57</v>
      </c>
      <c r="B20" s="126"/>
      <c r="C20" s="126"/>
      <c r="D20" s="126"/>
      <c r="E20" s="126"/>
      <c r="F20" s="126"/>
      <c r="G20" s="126"/>
      <c r="H20" s="74">
        <f>SUM(H10:H19)</f>
        <v>35000</v>
      </c>
      <c r="I20" s="74"/>
    </row>
    <row r="21" spans="1:11" ht="20.25" customHeight="1" x14ac:dyDescent="0.15">
      <c r="A21" s="75" t="s">
        <v>23</v>
      </c>
      <c r="B21" s="75" t="s">
        <v>24</v>
      </c>
      <c r="C21" s="75" t="s">
        <v>25</v>
      </c>
      <c r="D21" s="76" t="s">
        <v>58</v>
      </c>
      <c r="E21" s="76" t="s">
        <v>59</v>
      </c>
      <c r="F21" s="75" t="s">
        <v>28</v>
      </c>
      <c r="G21" s="75" t="s">
        <v>29</v>
      </c>
      <c r="H21" s="75" t="s">
        <v>60</v>
      </c>
      <c r="I21" s="75" t="s">
        <v>31</v>
      </c>
    </row>
    <row r="22" spans="1:11" ht="20.25" customHeight="1" x14ac:dyDescent="0.15">
      <c r="A22" s="77" t="s">
        <v>61</v>
      </c>
      <c r="B22" s="124" t="s">
        <v>62</v>
      </c>
      <c r="C22" s="124"/>
      <c r="D22" s="124"/>
      <c r="E22" s="124"/>
      <c r="F22" s="124"/>
      <c r="G22" s="124"/>
      <c r="H22" s="124"/>
      <c r="I22" s="62"/>
      <c r="J22" s="89"/>
      <c r="K22" s="89"/>
    </row>
    <row r="23" spans="1:11" s="52" customFormat="1" ht="18.75" customHeight="1" x14ac:dyDescent="0.15">
      <c r="A23" s="78" t="s">
        <v>63</v>
      </c>
      <c r="B23" s="73" t="s">
        <v>64</v>
      </c>
      <c r="C23" s="79" t="s">
        <v>65</v>
      </c>
      <c r="D23" s="80">
        <v>1</v>
      </c>
      <c r="E23" s="80">
        <v>1</v>
      </c>
      <c r="F23" s="73" t="s">
        <v>66</v>
      </c>
      <c r="G23" s="68">
        <v>68</v>
      </c>
      <c r="H23" s="69">
        <f>D23*E23*G23</f>
        <v>68</v>
      </c>
      <c r="I23" s="90"/>
      <c r="J23" s="89"/>
      <c r="K23" s="89"/>
    </row>
    <row r="24" spans="1:11" ht="18.75" customHeight="1" x14ac:dyDescent="0.15">
      <c r="A24" s="78" t="s">
        <v>67</v>
      </c>
      <c r="B24" s="73" t="s">
        <v>68</v>
      </c>
      <c r="C24" s="79" t="s">
        <v>69</v>
      </c>
      <c r="D24" s="81"/>
      <c r="E24" s="80">
        <v>1</v>
      </c>
      <c r="F24" s="73" t="s">
        <v>66</v>
      </c>
      <c r="G24" s="68"/>
      <c r="H24" s="69">
        <f>D24*E24*G24</f>
        <v>0</v>
      </c>
      <c r="I24" s="90"/>
      <c r="J24" s="91"/>
      <c r="K24" s="89" t="s">
        <v>70</v>
      </c>
    </row>
    <row r="25" spans="1:11" ht="18.75" customHeight="1" x14ac:dyDescent="0.15">
      <c r="A25" s="63" t="s">
        <v>71</v>
      </c>
      <c r="B25" s="82" t="s">
        <v>64</v>
      </c>
      <c r="C25" s="79" t="s">
        <v>72</v>
      </c>
      <c r="D25" s="81"/>
      <c r="E25" s="80">
        <v>1</v>
      </c>
      <c r="F25" s="73" t="s">
        <v>66</v>
      </c>
      <c r="G25" s="68"/>
      <c r="H25" s="69">
        <f t="shared" ref="H25:H27" si="1">D25*E25*G25</f>
        <v>0</v>
      </c>
      <c r="I25" s="90"/>
      <c r="J25" s="89"/>
      <c r="K25" s="89"/>
    </row>
    <row r="26" spans="1:11" ht="18.75" customHeight="1" x14ac:dyDescent="0.15">
      <c r="A26" s="63" t="s">
        <v>73</v>
      </c>
      <c r="B26" s="82" t="s">
        <v>68</v>
      </c>
      <c r="C26" s="79" t="s">
        <v>74</v>
      </c>
      <c r="D26" s="81"/>
      <c r="E26" s="80">
        <v>1</v>
      </c>
      <c r="F26" s="73" t="s">
        <v>66</v>
      </c>
      <c r="G26" s="68"/>
      <c r="H26" s="69">
        <f t="shared" si="1"/>
        <v>0</v>
      </c>
      <c r="I26" s="90"/>
    </row>
    <row r="27" spans="1:11" ht="18.75" customHeight="1" x14ac:dyDescent="0.15">
      <c r="A27" s="63" t="s">
        <v>75</v>
      </c>
      <c r="B27" s="82" t="s">
        <v>64</v>
      </c>
      <c r="C27" s="79" t="s">
        <v>76</v>
      </c>
      <c r="D27" s="81"/>
      <c r="E27" s="80">
        <v>1</v>
      </c>
      <c r="F27" s="73" t="s">
        <v>66</v>
      </c>
      <c r="G27" s="68"/>
      <c r="H27" s="69">
        <f t="shared" si="1"/>
        <v>0</v>
      </c>
      <c r="I27" s="90"/>
    </row>
    <row r="28" spans="1:11" ht="20.25" customHeight="1" x14ac:dyDescent="0.15">
      <c r="A28" s="124" t="s">
        <v>77</v>
      </c>
      <c r="B28" s="126"/>
      <c r="C28" s="126"/>
      <c r="D28" s="126"/>
      <c r="E28" s="126"/>
      <c r="F28" s="126"/>
      <c r="G28" s="126"/>
      <c r="H28" s="74">
        <f>SUM(H23:H27)</f>
        <v>68</v>
      </c>
      <c r="I28" s="74"/>
    </row>
    <row r="29" spans="1:11" ht="20.25" customHeight="1" x14ac:dyDescent="0.15">
      <c r="A29" s="75" t="s">
        <v>23</v>
      </c>
      <c r="B29" s="75" t="s">
        <v>24</v>
      </c>
      <c r="C29" s="75" t="s">
        <v>25</v>
      </c>
      <c r="D29" s="76" t="s">
        <v>26</v>
      </c>
      <c r="E29" s="76" t="s">
        <v>59</v>
      </c>
      <c r="F29" s="75" t="s">
        <v>28</v>
      </c>
      <c r="G29" s="75" t="s">
        <v>29</v>
      </c>
      <c r="H29" s="75" t="s">
        <v>60</v>
      </c>
      <c r="I29" s="75" t="s">
        <v>31</v>
      </c>
    </row>
    <row r="30" spans="1:11" ht="20.25" customHeight="1" x14ac:dyDescent="0.15">
      <c r="A30" s="61" t="s">
        <v>78</v>
      </c>
      <c r="B30" s="124" t="s">
        <v>79</v>
      </c>
      <c r="C30" s="124"/>
      <c r="D30" s="124"/>
      <c r="E30" s="124"/>
      <c r="F30" s="124"/>
      <c r="G30" s="124"/>
      <c r="H30" s="124"/>
      <c r="I30" s="62"/>
    </row>
    <row r="31" spans="1:11" s="52" customFormat="1" ht="20.25" customHeight="1" x14ac:dyDescent="0.15">
      <c r="A31" s="117" t="s">
        <v>80</v>
      </c>
      <c r="B31" s="118" t="s">
        <v>81</v>
      </c>
      <c r="C31" s="79" t="s">
        <v>82</v>
      </c>
      <c r="D31" s="80">
        <v>59</v>
      </c>
      <c r="E31" s="80">
        <v>1</v>
      </c>
      <c r="F31" s="73" t="s">
        <v>83</v>
      </c>
      <c r="G31" s="83">
        <v>300</v>
      </c>
      <c r="H31" s="69">
        <f t="shared" ref="H31:H40" si="2">D31*E31*G31</f>
        <v>17700</v>
      </c>
      <c r="I31" s="69"/>
      <c r="J31" s="92"/>
      <c r="K31" s="93" t="s">
        <v>70</v>
      </c>
    </row>
    <row r="32" spans="1:11" s="52" customFormat="1" ht="20.25" customHeight="1" x14ac:dyDescent="0.15">
      <c r="A32" s="117"/>
      <c r="B32" s="118"/>
      <c r="C32" s="79" t="s">
        <v>84</v>
      </c>
      <c r="D32" s="101">
        <v>27</v>
      </c>
      <c r="E32" s="80">
        <v>2</v>
      </c>
      <c r="F32" s="73" t="s">
        <v>83</v>
      </c>
      <c r="G32" s="83">
        <v>300</v>
      </c>
      <c r="H32" s="69">
        <f t="shared" si="2"/>
        <v>16200</v>
      </c>
      <c r="I32" s="69"/>
      <c r="J32" s="92"/>
      <c r="K32" s="93"/>
    </row>
    <row r="33" spans="1:10" ht="20.25" customHeight="1" x14ac:dyDescent="0.15">
      <c r="A33" s="117"/>
      <c r="B33" s="118"/>
      <c r="C33" s="79" t="s">
        <v>85</v>
      </c>
      <c r="D33" s="80">
        <v>1</v>
      </c>
      <c r="E33" s="80">
        <v>1</v>
      </c>
      <c r="F33" s="73" t="s">
        <v>83</v>
      </c>
      <c r="G33" s="83">
        <v>330</v>
      </c>
      <c r="H33" s="69">
        <f t="shared" si="2"/>
        <v>330</v>
      </c>
      <c r="I33" s="69"/>
      <c r="J33" s="58"/>
    </row>
    <row r="34" spans="1:10" ht="20.25" hidden="1" customHeight="1" x14ac:dyDescent="0.15">
      <c r="A34" s="117" t="s">
        <v>86</v>
      </c>
      <c r="B34" s="128" t="s">
        <v>87</v>
      </c>
      <c r="C34" s="79" t="s">
        <v>88</v>
      </c>
      <c r="D34" s="81"/>
      <c r="E34" s="81"/>
      <c r="F34" s="73" t="s">
        <v>83</v>
      </c>
      <c r="G34" s="83"/>
      <c r="H34" s="69">
        <f t="shared" si="2"/>
        <v>0</v>
      </c>
      <c r="I34" s="69"/>
    </row>
    <row r="35" spans="1:10" ht="20.25" hidden="1" customHeight="1" x14ac:dyDescent="0.15">
      <c r="A35" s="117"/>
      <c r="B35" s="128"/>
      <c r="C35" s="79" t="s">
        <v>89</v>
      </c>
      <c r="D35" s="81"/>
      <c r="E35" s="81"/>
      <c r="F35" s="73" t="s">
        <v>83</v>
      </c>
      <c r="G35" s="83"/>
      <c r="H35" s="69">
        <f t="shared" si="2"/>
        <v>0</v>
      </c>
      <c r="I35" s="69"/>
    </row>
    <row r="36" spans="1:10" ht="20.25" hidden="1" customHeight="1" x14ac:dyDescent="0.15">
      <c r="A36" s="117" t="s">
        <v>90</v>
      </c>
      <c r="B36" s="128" t="s">
        <v>91</v>
      </c>
      <c r="C36" s="79" t="s">
        <v>92</v>
      </c>
      <c r="D36" s="81"/>
      <c r="E36" s="81"/>
      <c r="F36" s="73" t="s">
        <v>83</v>
      </c>
      <c r="G36" s="83"/>
      <c r="H36" s="69">
        <f t="shared" si="2"/>
        <v>0</v>
      </c>
      <c r="I36" s="69"/>
    </row>
    <row r="37" spans="1:10" ht="20.25" hidden="1" customHeight="1" x14ac:dyDescent="0.15">
      <c r="A37" s="117"/>
      <c r="B37" s="128"/>
      <c r="C37" s="79" t="s">
        <v>89</v>
      </c>
      <c r="D37" s="81"/>
      <c r="E37" s="81"/>
      <c r="F37" s="73" t="s">
        <v>83</v>
      </c>
      <c r="G37" s="83"/>
      <c r="H37" s="69">
        <f t="shared" si="2"/>
        <v>0</v>
      </c>
      <c r="I37" s="69"/>
    </row>
    <row r="38" spans="1:10" ht="20.25" customHeight="1" x14ac:dyDescent="0.15">
      <c r="A38" s="117" t="s">
        <v>93</v>
      </c>
      <c r="B38" s="128" t="s">
        <v>94</v>
      </c>
      <c r="C38" s="79" t="s">
        <v>95</v>
      </c>
      <c r="D38" s="81">
        <v>1</v>
      </c>
      <c r="E38" s="81">
        <v>1</v>
      </c>
      <c r="F38" s="82" t="s">
        <v>96</v>
      </c>
      <c r="G38" s="83">
        <v>6279</v>
      </c>
      <c r="H38" s="69">
        <f t="shared" si="2"/>
        <v>6279</v>
      </c>
      <c r="I38" s="90" t="s">
        <v>97</v>
      </c>
    </row>
    <row r="39" spans="1:10" ht="20.25" hidden="1" customHeight="1" x14ac:dyDescent="0.15">
      <c r="A39" s="117"/>
      <c r="B39" s="128"/>
      <c r="C39" s="80" t="s">
        <v>98</v>
      </c>
      <c r="D39" s="81"/>
      <c r="E39" s="81"/>
      <c r="F39" s="82" t="s">
        <v>96</v>
      </c>
      <c r="G39" s="83"/>
      <c r="H39" s="69">
        <f t="shared" si="2"/>
        <v>0</v>
      </c>
      <c r="I39" s="69"/>
    </row>
    <row r="40" spans="1:10" ht="20.25" hidden="1" customHeight="1" x14ac:dyDescent="0.15">
      <c r="A40" s="117"/>
      <c r="B40" s="128"/>
      <c r="C40" s="80" t="s">
        <v>98</v>
      </c>
      <c r="D40" s="81"/>
      <c r="E40" s="81"/>
      <c r="F40" s="82" t="s">
        <v>96</v>
      </c>
      <c r="G40" s="83"/>
      <c r="H40" s="69">
        <f t="shared" si="2"/>
        <v>0</v>
      </c>
      <c r="I40" s="69"/>
    </row>
    <row r="41" spans="1:10" ht="20.25" customHeight="1" x14ac:dyDescent="0.15">
      <c r="A41" s="124" t="s">
        <v>99</v>
      </c>
      <c r="B41" s="126"/>
      <c r="C41" s="126"/>
      <c r="D41" s="126"/>
      <c r="E41" s="126"/>
      <c r="F41" s="126"/>
      <c r="G41" s="126"/>
      <c r="H41" s="74">
        <f>SUM(H31:H40)</f>
        <v>40509</v>
      </c>
      <c r="I41" s="74"/>
    </row>
    <row r="42" spans="1:10" ht="20.25" customHeight="1" x14ac:dyDescent="0.15">
      <c r="A42" s="75" t="s">
        <v>23</v>
      </c>
      <c r="B42" s="75" t="s">
        <v>24</v>
      </c>
      <c r="C42" s="75" t="s">
        <v>25</v>
      </c>
      <c r="D42" s="129" t="s">
        <v>26</v>
      </c>
      <c r="E42" s="129"/>
      <c r="F42" s="75" t="s">
        <v>28</v>
      </c>
      <c r="G42" s="75" t="s">
        <v>29</v>
      </c>
      <c r="H42" s="75" t="s">
        <v>60</v>
      </c>
      <c r="I42" s="75" t="s">
        <v>31</v>
      </c>
    </row>
    <row r="43" spans="1:10" ht="20.25" customHeight="1" x14ac:dyDescent="0.15">
      <c r="A43" s="61" t="s">
        <v>100</v>
      </c>
      <c r="B43" s="124" t="s">
        <v>101</v>
      </c>
      <c r="C43" s="124"/>
      <c r="D43" s="124"/>
      <c r="E43" s="124"/>
      <c r="F43" s="124"/>
      <c r="G43" s="124"/>
      <c r="H43" s="124"/>
      <c r="I43" s="62"/>
    </row>
    <row r="44" spans="1:10" ht="20.25" hidden="1" customHeight="1" x14ac:dyDescent="0.15">
      <c r="A44" s="63" t="s">
        <v>102</v>
      </c>
      <c r="B44" s="80" t="s">
        <v>103</v>
      </c>
      <c r="C44" s="80" t="s">
        <v>104</v>
      </c>
      <c r="D44" s="127"/>
      <c r="E44" s="127"/>
      <c r="F44" s="82" t="s">
        <v>105</v>
      </c>
      <c r="G44" s="84"/>
      <c r="H44" s="69">
        <f>D44*G44</f>
        <v>0</v>
      </c>
      <c r="I44" s="69"/>
    </row>
    <row r="45" spans="1:10" ht="20.25" hidden="1" customHeight="1" x14ac:dyDescent="0.15">
      <c r="A45" s="63" t="s">
        <v>106</v>
      </c>
      <c r="B45" s="80" t="s">
        <v>107</v>
      </c>
      <c r="C45" s="80"/>
      <c r="D45" s="127"/>
      <c r="E45" s="127"/>
      <c r="F45" s="82" t="s">
        <v>105</v>
      </c>
      <c r="G45" s="84"/>
      <c r="H45" s="69">
        <f>D45*G45</f>
        <v>0</v>
      </c>
      <c r="I45" s="69"/>
    </row>
    <row r="46" spans="1:10" ht="20.25" customHeight="1" x14ac:dyDescent="0.15">
      <c r="A46" s="63" t="s">
        <v>108</v>
      </c>
      <c r="B46" s="80" t="s">
        <v>109</v>
      </c>
      <c r="C46" s="79"/>
      <c r="D46" s="127">
        <v>2</v>
      </c>
      <c r="E46" s="127"/>
      <c r="F46" s="82" t="s">
        <v>110</v>
      </c>
      <c r="G46" s="84">
        <v>50</v>
      </c>
      <c r="H46" s="69">
        <f t="shared" ref="H46:H53" si="3">D46*G46</f>
        <v>100</v>
      </c>
      <c r="I46" s="90" t="s">
        <v>111</v>
      </c>
    </row>
    <row r="47" spans="1:10" ht="20.25" hidden="1" customHeight="1" x14ac:dyDescent="0.15">
      <c r="A47" s="63" t="s">
        <v>112</v>
      </c>
      <c r="B47" s="80" t="s">
        <v>113</v>
      </c>
      <c r="C47" s="79"/>
      <c r="D47" s="127"/>
      <c r="E47" s="127"/>
      <c r="F47" s="82" t="s">
        <v>59</v>
      </c>
      <c r="G47" s="84"/>
      <c r="H47" s="69">
        <f t="shared" si="3"/>
        <v>0</v>
      </c>
      <c r="I47" s="69"/>
    </row>
    <row r="48" spans="1:10" ht="20.25" customHeight="1" x14ac:dyDescent="0.15">
      <c r="A48" s="63" t="s">
        <v>114</v>
      </c>
      <c r="B48" s="80" t="s">
        <v>115</v>
      </c>
      <c r="C48" s="79" t="s">
        <v>116</v>
      </c>
      <c r="D48" s="127">
        <v>1</v>
      </c>
      <c r="E48" s="127"/>
      <c r="F48" s="82" t="s">
        <v>117</v>
      </c>
      <c r="G48" s="77"/>
      <c r="H48" s="69"/>
      <c r="I48" s="90"/>
    </row>
    <row r="49" spans="1:9" ht="20.25" customHeight="1" x14ac:dyDescent="0.15">
      <c r="A49" s="63" t="s">
        <v>118</v>
      </c>
      <c r="B49" s="80" t="s">
        <v>119</v>
      </c>
      <c r="C49" s="79"/>
      <c r="D49" s="127">
        <v>6</v>
      </c>
      <c r="E49" s="127"/>
      <c r="F49" s="82" t="s">
        <v>110</v>
      </c>
      <c r="G49" s="84">
        <v>260</v>
      </c>
      <c r="H49" s="69">
        <f t="shared" si="3"/>
        <v>1560</v>
      </c>
      <c r="I49" s="69"/>
    </row>
    <row r="50" spans="1:9" ht="20.25" hidden="1" customHeight="1" x14ac:dyDescent="0.15">
      <c r="A50" s="63" t="s">
        <v>120</v>
      </c>
      <c r="B50" s="80" t="s">
        <v>121</v>
      </c>
      <c r="C50" s="79"/>
      <c r="D50" s="80"/>
      <c r="E50" s="80"/>
      <c r="F50" s="82" t="s">
        <v>122</v>
      </c>
      <c r="G50" s="84"/>
      <c r="H50" s="69">
        <f t="shared" si="3"/>
        <v>0</v>
      </c>
      <c r="I50" s="69"/>
    </row>
    <row r="51" spans="1:9" ht="20.25" hidden="1" customHeight="1" x14ac:dyDescent="0.15">
      <c r="A51" s="63" t="s">
        <v>123</v>
      </c>
      <c r="B51" s="80" t="s">
        <v>124</v>
      </c>
      <c r="C51" s="79"/>
      <c r="D51" s="127"/>
      <c r="E51" s="127"/>
      <c r="F51" s="82" t="s">
        <v>122</v>
      </c>
      <c r="G51" s="84"/>
      <c r="H51" s="69">
        <f t="shared" si="3"/>
        <v>0</v>
      </c>
      <c r="I51" s="69"/>
    </row>
    <row r="52" spans="1:9" ht="20.25" customHeight="1" x14ac:dyDescent="0.15">
      <c r="A52" s="63" t="s">
        <v>125</v>
      </c>
      <c r="B52" s="80" t="s">
        <v>126</v>
      </c>
      <c r="C52" s="79"/>
      <c r="D52" s="127">
        <v>1000</v>
      </c>
      <c r="E52" s="127"/>
      <c r="F52" s="82" t="s">
        <v>110</v>
      </c>
      <c r="G52" s="84">
        <v>10</v>
      </c>
      <c r="H52" s="69">
        <f t="shared" si="3"/>
        <v>10000</v>
      </c>
      <c r="I52" s="69"/>
    </row>
    <row r="53" spans="1:9" ht="20.25" hidden="1" customHeight="1" x14ac:dyDescent="0.15">
      <c r="A53" s="63" t="s">
        <v>127</v>
      </c>
      <c r="B53" s="80" t="s">
        <v>128</v>
      </c>
      <c r="C53" s="80"/>
      <c r="D53" s="127"/>
      <c r="E53" s="127"/>
      <c r="F53" s="82"/>
      <c r="G53" s="84"/>
      <c r="H53" s="69">
        <f t="shared" si="3"/>
        <v>0</v>
      </c>
      <c r="I53" s="69"/>
    </row>
    <row r="54" spans="1:9" ht="20.25" customHeight="1" x14ac:dyDescent="0.15">
      <c r="A54" s="124" t="s">
        <v>129</v>
      </c>
      <c r="B54" s="126"/>
      <c r="C54" s="126"/>
      <c r="D54" s="126"/>
      <c r="E54" s="126"/>
      <c r="F54" s="126"/>
      <c r="G54" s="126"/>
      <c r="H54" s="74">
        <f>SUM(H44:H53)</f>
        <v>11660</v>
      </c>
      <c r="I54" s="74"/>
    </row>
    <row r="55" spans="1:9" ht="20.25" customHeight="1" x14ac:dyDescent="0.15">
      <c r="A55" s="75" t="s">
        <v>23</v>
      </c>
      <c r="B55" s="75" t="s">
        <v>24</v>
      </c>
      <c r="C55" s="75" t="s">
        <v>25</v>
      </c>
      <c r="D55" s="76" t="s">
        <v>58</v>
      </c>
      <c r="E55" s="76" t="s">
        <v>27</v>
      </c>
      <c r="F55" s="75" t="s">
        <v>28</v>
      </c>
      <c r="G55" s="75" t="s">
        <v>29</v>
      </c>
      <c r="H55" s="75" t="s">
        <v>60</v>
      </c>
      <c r="I55" s="75" t="s">
        <v>31</v>
      </c>
    </row>
    <row r="56" spans="1:9" ht="20.25" customHeight="1" x14ac:dyDescent="0.15">
      <c r="A56" s="61" t="s">
        <v>130</v>
      </c>
      <c r="B56" s="126" t="s">
        <v>131</v>
      </c>
      <c r="C56" s="126"/>
      <c r="D56" s="126"/>
      <c r="E56" s="126"/>
      <c r="F56" s="126"/>
      <c r="G56" s="126"/>
      <c r="H56" s="126"/>
      <c r="I56" s="126"/>
    </row>
    <row r="57" spans="1:9" ht="20.25" customHeight="1" x14ac:dyDescent="0.15">
      <c r="A57" s="63" t="s">
        <v>132</v>
      </c>
      <c r="B57" s="63" t="s">
        <v>133</v>
      </c>
      <c r="C57" s="85"/>
      <c r="D57" s="85">
        <v>1</v>
      </c>
      <c r="E57" s="85">
        <v>1</v>
      </c>
      <c r="F57" s="82" t="s">
        <v>66</v>
      </c>
      <c r="G57" s="84">
        <v>600</v>
      </c>
      <c r="H57" s="69">
        <f>D57*E57*G57</f>
        <v>600</v>
      </c>
      <c r="I57" s="69"/>
    </row>
    <row r="58" spans="1:9" ht="20.25" customHeight="1" x14ac:dyDescent="0.15">
      <c r="A58" s="63" t="s">
        <v>134</v>
      </c>
      <c r="B58" s="63" t="s">
        <v>135</v>
      </c>
      <c r="C58" s="85"/>
      <c r="D58" s="85">
        <v>1</v>
      </c>
      <c r="E58" s="85">
        <v>3</v>
      </c>
      <c r="F58" s="82" t="s">
        <v>56</v>
      </c>
      <c r="G58" s="84">
        <v>600</v>
      </c>
      <c r="H58" s="69">
        <f>D58*E58*G58</f>
        <v>1800</v>
      </c>
      <c r="I58" s="69"/>
    </row>
    <row r="59" spans="1:9" ht="20.25" customHeight="1" x14ac:dyDescent="0.15">
      <c r="A59" s="126" t="s">
        <v>136</v>
      </c>
      <c r="B59" s="126"/>
      <c r="C59" s="126"/>
      <c r="D59" s="126"/>
      <c r="E59" s="126"/>
      <c r="F59" s="126"/>
      <c r="G59" s="126"/>
      <c r="H59" s="74">
        <f>SUM(H57:H58)</f>
        <v>2400</v>
      </c>
      <c r="I59" s="74"/>
    </row>
    <row r="60" spans="1:9" ht="20.25" customHeight="1" x14ac:dyDescent="0.15">
      <c r="A60" s="86" t="s">
        <v>137</v>
      </c>
      <c r="B60" s="86"/>
      <c r="C60" s="86"/>
      <c r="D60" s="86"/>
      <c r="E60" s="86"/>
      <c r="F60" s="86"/>
      <c r="G60" s="86"/>
      <c r="H60" s="87">
        <f>SUM(H20,H28,H41,H54,H59)</f>
        <v>89637</v>
      </c>
      <c r="I60" s="87"/>
    </row>
    <row r="61" spans="1:9" ht="20.25" customHeight="1" x14ac:dyDescent="0.15">
      <c r="A61" s="75" t="s">
        <v>23</v>
      </c>
      <c r="B61" s="75" t="s">
        <v>24</v>
      </c>
      <c r="C61" s="75" t="s">
        <v>25</v>
      </c>
      <c r="D61" s="129" t="s">
        <v>26</v>
      </c>
      <c r="E61" s="129"/>
      <c r="F61" s="75" t="s">
        <v>28</v>
      </c>
      <c r="G61" s="75" t="s">
        <v>29</v>
      </c>
      <c r="H61" s="75" t="s">
        <v>60</v>
      </c>
      <c r="I61" s="75" t="s">
        <v>31</v>
      </c>
    </row>
    <row r="62" spans="1:9" ht="20.25" customHeight="1" x14ac:dyDescent="0.15">
      <c r="A62" s="61" t="s">
        <v>138</v>
      </c>
      <c r="B62" s="124" t="s">
        <v>139</v>
      </c>
      <c r="C62" s="124"/>
      <c r="D62" s="124"/>
      <c r="E62" s="124"/>
      <c r="F62" s="124"/>
      <c r="G62" s="124"/>
      <c r="H62" s="124"/>
      <c r="I62" s="124"/>
    </row>
    <row r="63" spans="1:9" ht="20.25" customHeight="1" x14ac:dyDescent="0.15">
      <c r="A63" s="63" t="s">
        <v>140</v>
      </c>
      <c r="B63" s="82" t="s">
        <v>139</v>
      </c>
      <c r="C63" s="73"/>
      <c r="D63" s="130">
        <f>H60</f>
        <v>89637</v>
      </c>
      <c r="E63" s="131"/>
      <c r="F63" s="73"/>
      <c r="G63" s="88">
        <v>0.1</v>
      </c>
      <c r="H63" s="69">
        <f>D63*G63</f>
        <v>8963.7000000000007</v>
      </c>
      <c r="I63" s="69"/>
    </row>
    <row r="64" spans="1:9" ht="20.25" customHeight="1" x14ac:dyDescent="0.15">
      <c r="A64" s="134" t="s">
        <v>141</v>
      </c>
      <c r="B64" s="135"/>
      <c r="C64" s="135"/>
      <c r="D64" s="135"/>
      <c r="E64" s="135"/>
      <c r="F64" s="135"/>
      <c r="G64" s="135"/>
      <c r="H64" s="87">
        <f>SUM(H63:H63)</f>
        <v>8963.7000000000007</v>
      </c>
      <c r="I64" s="87"/>
    </row>
    <row r="65" spans="1:9" ht="20.25" customHeight="1" x14ac:dyDescent="0.15">
      <c r="A65" s="75" t="s">
        <v>23</v>
      </c>
      <c r="B65" s="75" t="s">
        <v>24</v>
      </c>
      <c r="C65" s="75" t="s">
        <v>25</v>
      </c>
      <c r="D65" s="76" t="s">
        <v>58</v>
      </c>
      <c r="E65" s="76" t="s">
        <v>142</v>
      </c>
      <c r="F65" s="75" t="s">
        <v>28</v>
      </c>
      <c r="G65" s="75" t="s">
        <v>29</v>
      </c>
      <c r="H65" s="75" t="s">
        <v>60</v>
      </c>
      <c r="I65" s="75" t="s">
        <v>31</v>
      </c>
    </row>
    <row r="66" spans="1:9" ht="20.25" customHeight="1" x14ac:dyDescent="0.15">
      <c r="A66" s="61" t="s">
        <v>143</v>
      </c>
      <c r="B66" s="124" t="s">
        <v>144</v>
      </c>
      <c r="C66" s="124"/>
      <c r="D66" s="124"/>
      <c r="E66" s="124"/>
      <c r="F66" s="124"/>
      <c r="G66" s="124"/>
      <c r="H66" s="124"/>
      <c r="I66" s="124"/>
    </row>
    <row r="67" spans="1:9" ht="18" customHeight="1" x14ac:dyDescent="0.15">
      <c r="A67" s="63" t="s">
        <v>145</v>
      </c>
      <c r="B67" s="128" t="s">
        <v>146</v>
      </c>
      <c r="C67" s="94" t="s">
        <v>147</v>
      </c>
      <c r="D67" s="81">
        <v>1</v>
      </c>
      <c r="E67" s="81">
        <v>1</v>
      </c>
      <c r="F67" s="82" t="s">
        <v>148</v>
      </c>
      <c r="G67" s="88">
        <v>2640</v>
      </c>
      <c r="H67" s="69">
        <f t="shared" ref="H67:H69" si="4">D67*E67*G67</f>
        <v>2640</v>
      </c>
      <c r="I67" s="69"/>
    </row>
    <row r="68" spans="1:9" ht="18" customHeight="1" x14ac:dyDescent="0.15">
      <c r="A68" s="63" t="s">
        <v>149</v>
      </c>
      <c r="B68" s="128"/>
      <c r="C68" s="94" t="s">
        <v>150</v>
      </c>
      <c r="D68" s="81">
        <v>1</v>
      </c>
      <c r="E68" s="81">
        <v>3</v>
      </c>
      <c r="F68" s="82" t="s">
        <v>151</v>
      </c>
      <c r="G68" s="88">
        <v>700</v>
      </c>
      <c r="H68" s="69">
        <f t="shared" si="4"/>
        <v>2100</v>
      </c>
      <c r="I68" s="69"/>
    </row>
    <row r="69" spans="1:9" ht="18" customHeight="1" x14ac:dyDescent="0.15">
      <c r="A69" s="63" t="s">
        <v>152</v>
      </c>
      <c r="B69" s="128"/>
      <c r="C69" s="94" t="s">
        <v>153</v>
      </c>
      <c r="D69" s="81">
        <v>1</v>
      </c>
      <c r="E69" s="81">
        <v>4</v>
      </c>
      <c r="F69" s="82" t="s">
        <v>56</v>
      </c>
      <c r="G69" s="88">
        <v>600</v>
      </c>
      <c r="H69" s="69">
        <f t="shared" si="4"/>
        <v>2400</v>
      </c>
      <c r="I69" s="69"/>
    </row>
    <row r="70" spans="1:9" ht="20.25" customHeight="1" x14ac:dyDescent="0.15">
      <c r="A70" s="134" t="s">
        <v>154</v>
      </c>
      <c r="B70" s="135"/>
      <c r="C70" s="135"/>
      <c r="D70" s="135"/>
      <c r="E70" s="135"/>
      <c r="F70" s="135"/>
      <c r="G70" s="135"/>
      <c r="H70" s="87">
        <f>SUM(H67:H69)</f>
        <v>7140</v>
      </c>
      <c r="I70" s="87"/>
    </row>
    <row r="71" spans="1:9" ht="20.25" customHeight="1" x14ac:dyDescent="0.15">
      <c r="A71" s="75" t="s">
        <v>23</v>
      </c>
      <c r="B71" s="75" t="s">
        <v>24</v>
      </c>
      <c r="C71" s="75" t="s">
        <v>25</v>
      </c>
      <c r="D71" s="76" t="s">
        <v>58</v>
      </c>
      <c r="E71" s="76" t="s">
        <v>155</v>
      </c>
      <c r="F71" s="75" t="s">
        <v>28</v>
      </c>
      <c r="G71" s="75" t="s">
        <v>29</v>
      </c>
      <c r="H71" s="75" t="s">
        <v>60</v>
      </c>
      <c r="I71" s="75" t="s">
        <v>31</v>
      </c>
    </row>
    <row r="72" spans="1:9" ht="20.25" customHeight="1" x14ac:dyDescent="0.15">
      <c r="A72" s="61" t="s">
        <v>156</v>
      </c>
      <c r="B72" s="124" t="s">
        <v>147</v>
      </c>
      <c r="C72" s="124"/>
      <c r="D72" s="124"/>
      <c r="E72" s="124"/>
      <c r="F72" s="124"/>
      <c r="G72" s="124"/>
      <c r="H72" s="124"/>
      <c r="I72" s="124"/>
    </row>
    <row r="73" spans="1:9" ht="21.75" customHeight="1" x14ac:dyDescent="0.15">
      <c r="A73" s="63" t="s">
        <v>157</v>
      </c>
      <c r="B73" s="82" t="s">
        <v>158</v>
      </c>
      <c r="C73" s="95" t="s">
        <v>98</v>
      </c>
      <c r="D73" s="85">
        <v>1</v>
      </c>
      <c r="E73" s="85">
        <v>1</v>
      </c>
      <c r="F73" s="82" t="s">
        <v>66</v>
      </c>
      <c r="G73" s="96">
        <v>70398</v>
      </c>
      <c r="H73" s="69">
        <f>D73*E73*G73</f>
        <v>70398</v>
      </c>
      <c r="I73" s="100" t="s">
        <v>159</v>
      </c>
    </row>
    <row r="74" spans="1:9" ht="21.75" hidden="1" customHeight="1" x14ac:dyDescent="0.15">
      <c r="A74" s="63" t="s">
        <v>160</v>
      </c>
      <c r="B74" s="82" t="s">
        <v>161</v>
      </c>
      <c r="C74" s="62" t="s">
        <v>98</v>
      </c>
      <c r="D74" s="85"/>
      <c r="E74" s="85"/>
      <c r="F74" s="82" t="s">
        <v>66</v>
      </c>
      <c r="G74" s="84"/>
      <c r="H74" s="69">
        <f>D74*E74*G74</f>
        <v>0</v>
      </c>
      <c r="I74" s="69"/>
    </row>
    <row r="75" spans="1:9" ht="21.75" hidden="1" customHeight="1" x14ac:dyDescent="0.15">
      <c r="A75" s="63" t="s">
        <v>162</v>
      </c>
      <c r="B75" s="97" t="s">
        <v>163</v>
      </c>
      <c r="C75" s="62" t="s">
        <v>98</v>
      </c>
      <c r="D75" s="85"/>
      <c r="E75" s="85"/>
      <c r="F75" s="82" t="s">
        <v>66</v>
      </c>
      <c r="G75" s="84"/>
      <c r="H75" s="69">
        <f t="shared" ref="H75" si="5">D75*E75*G75</f>
        <v>0</v>
      </c>
      <c r="I75" s="69"/>
    </row>
    <row r="76" spans="1:9" ht="20.25" customHeight="1" x14ac:dyDescent="0.15">
      <c r="A76" s="134" t="s">
        <v>164</v>
      </c>
      <c r="B76" s="135"/>
      <c r="C76" s="135"/>
      <c r="D76" s="135"/>
      <c r="E76" s="135"/>
      <c r="F76" s="135"/>
      <c r="G76" s="135"/>
      <c r="H76" s="87">
        <f>SUM(H73:H75)</f>
        <v>70398</v>
      </c>
      <c r="I76" s="87"/>
    </row>
    <row r="77" spans="1:9" ht="20.25" customHeight="1" x14ac:dyDescent="0.15">
      <c r="A77" s="75" t="s">
        <v>23</v>
      </c>
      <c r="B77" s="75" t="s">
        <v>24</v>
      </c>
      <c r="C77" s="75" t="s">
        <v>25</v>
      </c>
      <c r="D77" s="129" t="s">
        <v>26</v>
      </c>
      <c r="E77" s="129"/>
      <c r="F77" s="75" t="s">
        <v>28</v>
      </c>
      <c r="G77" s="75" t="s">
        <v>29</v>
      </c>
      <c r="H77" s="75" t="s">
        <v>60</v>
      </c>
      <c r="I77" s="75" t="s">
        <v>31</v>
      </c>
    </row>
    <row r="78" spans="1:9" ht="20.25" customHeight="1" x14ac:dyDescent="0.15">
      <c r="A78" s="61" t="s">
        <v>165</v>
      </c>
      <c r="B78" s="124" t="s">
        <v>166</v>
      </c>
      <c r="C78" s="124"/>
      <c r="D78" s="124"/>
      <c r="E78" s="124"/>
      <c r="F78" s="124"/>
      <c r="G78" s="124"/>
      <c r="H78" s="124"/>
      <c r="I78" s="124"/>
    </row>
    <row r="79" spans="1:9" ht="20.25" customHeight="1" x14ac:dyDescent="0.15">
      <c r="A79" s="63" t="s">
        <v>167</v>
      </c>
      <c r="B79" s="82" t="s">
        <v>166</v>
      </c>
      <c r="C79" s="82"/>
      <c r="D79" s="130">
        <f>H76+H70+H64+H60</f>
        <v>176138.7</v>
      </c>
      <c r="E79" s="131"/>
      <c r="F79" s="82"/>
      <c r="G79" s="88">
        <v>0.06</v>
      </c>
      <c r="H79" s="69">
        <f>D79*G79</f>
        <v>10568.322</v>
      </c>
      <c r="I79" s="69"/>
    </row>
    <row r="80" spans="1:9" ht="20.25" customHeight="1" x14ac:dyDescent="0.15">
      <c r="A80" s="98" t="s">
        <v>168</v>
      </c>
      <c r="B80" s="98"/>
      <c r="C80" s="98"/>
      <c r="D80" s="98"/>
      <c r="E80" s="98"/>
      <c r="F80" s="98"/>
      <c r="G80" s="98"/>
      <c r="H80" s="99">
        <f>H60+H64+H70+H76+H79</f>
        <v>186707.022</v>
      </c>
      <c r="I80" s="99"/>
    </row>
    <row r="81" spans="1:9" ht="20.25" customHeight="1" x14ac:dyDescent="0.15">
      <c r="A81" s="132" t="s">
        <v>169</v>
      </c>
      <c r="B81" s="133"/>
      <c r="C81" s="133"/>
      <c r="D81" s="133"/>
      <c r="E81" s="133"/>
      <c r="F81" s="133"/>
      <c r="G81" s="133"/>
      <c r="H81" s="133"/>
      <c r="I81" s="133"/>
    </row>
  </sheetData>
  <mergeCells count="55">
    <mergeCell ref="D77:E77"/>
    <mergeCell ref="B78:I78"/>
    <mergeCell ref="D79:E79"/>
    <mergeCell ref="A81:I81"/>
    <mergeCell ref="A64:G64"/>
    <mergeCell ref="B66:I66"/>
    <mergeCell ref="B67:B69"/>
    <mergeCell ref="A70:G70"/>
    <mergeCell ref="B72:I72"/>
    <mergeCell ref="A76:G76"/>
    <mergeCell ref="D63:E63"/>
    <mergeCell ref="D47:E47"/>
    <mergeCell ref="D48:E48"/>
    <mergeCell ref="D49:E49"/>
    <mergeCell ref="D51:E51"/>
    <mergeCell ref="D52:E52"/>
    <mergeCell ref="D53:E53"/>
    <mergeCell ref="A54:G54"/>
    <mergeCell ref="B56:I56"/>
    <mergeCell ref="A59:G59"/>
    <mergeCell ref="D61:E61"/>
    <mergeCell ref="B62:I62"/>
    <mergeCell ref="D46:E46"/>
    <mergeCell ref="A34:A35"/>
    <mergeCell ref="B34:B35"/>
    <mergeCell ref="A36:A37"/>
    <mergeCell ref="B36:B37"/>
    <mergeCell ref="A38:A40"/>
    <mergeCell ref="B38:B40"/>
    <mergeCell ref="A41:G41"/>
    <mergeCell ref="D42:E42"/>
    <mergeCell ref="B43:H43"/>
    <mergeCell ref="D44:E44"/>
    <mergeCell ref="D45:E45"/>
    <mergeCell ref="A31:A33"/>
    <mergeCell ref="B31:B33"/>
    <mergeCell ref="A5:I5"/>
    <mergeCell ref="B6:I6"/>
    <mergeCell ref="A7:F7"/>
    <mergeCell ref="G7:I7"/>
    <mergeCell ref="B9:H9"/>
    <mergeCell ref="A10:A13"/>
    <mergeCell ref="B10:B13"/>
    <mergeCell ref="A14:A19"/>
    <mergeCell ref="A20:G20"/>
    <mergeCell ref="B22:H22"/>
    <mergeCell ref="A28:G28"/>
    <mergeCell ref="B30:H30"/>
    <mergeCell ref="D4:E4"/>
    <mergeCell ref="H4:I4"/>
    <mergeCell ref="A1:I1"/>
    <mergeCell ref="D2:E2"/>
    <mergeCell ref="H2:I2"/>
    <mergeCell ref="D3:E3"/>
    <mergeCell ref="H3:I3"/>
  </mergeCells>
  <phoneticPr fontId="34" type="noConversion"/>
  <dataValidations count="1">
    <dataValidation type="list" allowBlank="1" showInputMessage="1" showErrorMessage="1" sqref="B3" xr:uid="{C1E7F594-671E-46FC-8D74-6C6C7515E89A}">
      <formula1>"国内会议,国际会议"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>
      <selection activeCell="H9" sqref="H9"/>
    </sheetView>
  </sheetViews>
  <sheetFormatPr defaultColWidth="9" defaultRowHeight="13.5" x14ac:dyDescent="0.15"/>
  <cols>
    <col min="1" max="3" width="9" style="42"/>
    <col min="4" max="5" width="9" style="47"/>
    <col min="6" max="8" width="9" style="42"/>
    <col min="9" max="9" width="17" style="42" customWidth="1"/>
    <col min="10" max="16384" width="9" style="42"/>
  </cols>
  <sheetData>
    <row r="1" spans="1:9" ht="20.100000000000001" customHeight="1" x14ac:dyDescent="0.15">
      <c r="A1" s="48" t="s">
        <v>23</v>
      </c>
      <c r="B1" s="48" t="s">
        <v>170</v>
      </c>
      <c r="C1" s="48" t="s">
        <v>171</v>
      </c>
      <c r="D1" s="49" t="s">
        <v>172</v>
      </c>
      <c r="E1" s="49" t="s">
        <v>173</v>
      </c>
      <c r="F1" s="48" t="s">
        <v>174</v>
      </c>
      <c r="G1" s="48" t="s">
        <v>175</v>
      </c>
      <c r="H1" s="48" t="s">
        <v>176</v>
      </c>
      <c r="I1" s="48" t="s">
        <v>177</v>
      </c>
    </row>
    <row r="2" spans="1:9" ht="20.100000000000001" customHeight="1" x14ac:dyDescent="0.15">
      <c r="A2" s="23">
        <v>1</v>
      </c>
      <c r="B2" s="23" t="s">
        <v>178</v>
      </c>
      <c r="C2" s="23" t="s">
        <v>179</v>
      </c>
      <c r="D2" s="50">
        <v>43658</v>
      </c>
      <c r="E2" s="50">
        <v>43660</v>
      </c>
      <c r="F2" s="23" t="s">
        <v>180</v>
      </c>
      <c r="G2" s="23">
        <v>1007</v>
      </c>
      <c r="H2" s="23">
        <v>1400</v>
      </c>
      <c r="I2" s="23"/>
    </row>
    <row r="3" spans="1:9" ht="20.100000000000001" customHeight="1" x14ac:dyDescent="0.15">
      <c r="A3" s="23">
        <v>2</v>
      </c>
      <c r="B3" s="23" t="s">
        <v>181</v>
      </c>
      <c r="C3" s="23" t="s">
        <v>179</v>
      </c>
      <c r="D3" s="50">
        <v>43658</v>
      </c>
      <c r="E3" s="50">
        <v>43659</v>
      </c>
      <c r="F3" s="23" t="s">
        <v>180</v>
      </c>
      <c r="G3" s="23">
        <v>2103</v>
      </c>
      <c r="H3" s="23">
        <v>700</v>
      </c>
      <c r="I3" s="23"/>
    </row>
    <row r="4" spans="1:9" ht="20.100000000000001" customHeight="1" x14ac:dyDescent="0.15">
      <c r="A4" s="23">
        <v>3</v>
      </c>
      <c r="B4" s="23" t="s">
        <v>182</v>
      </c>
      <c r="C4" s="11" t="s">
        <v>183</v>
      </c>
      <c r="D4" s="50">
        <v>43658</v>
      </c>
      <c r="E4" s="50">
        <v>43660</v>
      </c>
      <c r="F4" s="23" t="s">
        <v>180</v>
      </c>
      <c r="G4" s="23">
        <v>2202</v>
      </c>
      <c r="H4" s="23">
        <v>1400</v>
      </c>
      <c r="I4" s="23"/>
    </row>
    <row r="5" spans="1:9" ht="20.100000000000001" customHeight="1" x14ac:dyDescent="0.15">
      <c r="A5" s="23">
        <v>4</v>
      </c>
      <c r="B5" s="23" t="s">
        <v>184</v>
      </c>
      <c r="C5" s="23" t="s">
        <v>183</v>
      </c>
      <c r="D5" s="50">
        <v>43658</v>
      </c>
      <c r="E5" s="50">
        <v>43660</v>
      </c>
      <c r="F5" s="23" t="s">
        <v>180</v>
      </c>
      <c r="G5" s="23">
        <v>2215</v>
      </c>
      <c r="H5" s="23">
        <v>1400</v>
      </c>
      <c r="I5" s="23"/>
    </row>
    <row r="6" spans="1:9" ht="20.100000000000001" customHeight="1" x14ac:dyDescent="0.15">
      <c r="A6" s="23">
        <v>5</v>
      </c>
      <c r="B6" s="23" t="s">
        <v>185</v>
      </c>
      <c r="C6" s="23" t="s">
        <v>183</v>
      </c>
      <c r="D6" s="50">
        <v>43658</v>
      </c>
      <c r="E6" s="50">
        <v>43660</v>
      </c>
      <c r="F6" s="23" t="s">
        <v>180</v>
      </c>
      <c r="G6" s="23">
        <v>2902</v>
      </c>
      <c r="H6" s="23">
        <v>1400</v>
      </c>
      <c r="I6" s="23"/>
    </row>
    <row r="7" spans="1:9" ht="20.100000000000001" customHeight="1" x14ac:dyDescent="0.15">
      <c r="A7" s="23">
        <v>6</v>
      </c>
      <c r="B7" s="23" t="s">
        <v>186</v>
      </c>
      <c r="C7" s="23" t="s">
        <v>179</v>
      </c>
      <c r="D7" s="50" t="s">
        <v>187</v>
      </c>
      <c r="E7" s="50">
        <v>43660</v>
      </c>
      <c r="F7" s="23" t="s">
        <v>180</v>
      </c>
      <c r="G7" s="23">
        <v>3209</v>
      </c>
      <c r="H7" s="23">
        <v>1400</v>
      </c>
      <c r="I7" s="23"/>
    </row>
    <row r="8" spans="1:9" ht="20.100000000000001" customHeight="1" x14ac:dyDescent="0.15">
      <c r="A8" s="23">
        <v>7</v>
      </c>
      <c r="B8" s="23" t="s">
        <v>188</v>
      </c>
      <c r="C8" s="23" t="s">
        <v>183</v>
      </c>
      <c r="D8" s="50" t="s">
        <v>187</v>
      </c>
      <c r="E8" s="50" t="s">
        <v>189</v>
      </c>
      <c r="F8" s="23" t="s">
        <v>180</v>
      </c>
      <c r="G8" s="23">
        <v>3611</v>
      </c>
      <c r="H8" s="23">
        <v>1400</v>
      </c>
      <c r="I8" s="23"/>
    </row>
    <row r="9" spans="1:9" ht="20.100000000000001" customHeight="1" x14ac:dyDescent="0.15">
      <c r="A9" s="23">
        <v>8</v>
      </c>
      <c r="B9" s="23" t="s">
        <v>190</v>
      </c>
      <c r="C9" s="23" t="s">
        <v>179</v>
      </c>
      <c r="D9" s="50" t="s">
        <v>187</v>
      </c>
      <c r="E9" s="50" t="s">
        <v>191</v>
      </c>
      <c r="F9" s="23" t="s">
        <v>180</v>
      </c>
      <c r="G9" s="23">
        <v>3711</v>
      </c>
      <c r="H9" s="23">
        <v>700</v>
      </c>
      <c r="I9" s="23"/>
    </row>
    <row r="10" spans="1:9" ht="20.100000000000001" customHeight="1" x14ac:dyDescent="0.15">
      <c r="A10" s="23">
        <v>9</v>
      </c>
      <c r="B10" s="23" t="s">
        <v>192</v>
      </c>
      <c r="C10" s="23" t="s">
        <v>179</v>
      </c>
      <c r="D10" s="50">
        <v>43658</v>
      </c>
      <c r="E10" s="50">
        <v>43660</v>
      </c>
      <c r="F10" s="11" t="s">
        <v>193</v>
      </c>
      <c r="G10" s="23">
        <v>915</v>
      </c>
      <c r="H10" s="23">
        <v>700</v>
      </c>
      <c r="I10" s="23"/>
    </row>
    <row r="11" spans="1:9" ht="20.100000000000001" customHeight="1" x14ac:dyDescent="0.15">
      <c r="A11" s="23">
        <v>10</v>
      </c>
      <c r="B11" s="23" t="s">
        <v>194</v>
      </c>
      <c r="C11" s="23" t="s">
        <v>179</v>
      </c>
      <c r="D11" s="50" t="s">
        <v>195</v>
      </c>
      <c r="E11" s="50" t="s">
        <v>189</v>
      </c>
      <c r="F11" s="11" t="s">
        <v>193</v>
      </c>
      <c r="G11" s="23">
        <v>915</v>
      </c>
      <c r="H11" s="23">
        <v>1400</v>
      </c>
      <c r="I11" s="23"/>
    </row>
    <row r="12" spans="1:9" ht="20.100000000000001" customHeight="1" x14ac:dyDescent="0.15">
      <c r="A12" s="23">
        <v>11</v>
      </c>
      <c r="B12" s="23" t="s">
        <v>196</v>
      </c>
      <c r="C12" s="23" t="s">
        <v>183</v>
      </c>
      <c r="D12" s="50">
        <v>43658</v>
      </c>
      <c r="E12" s="50">
        <v>43660</v>
      </c>
      <c r="F12" s="11" t="s">
        <v>193</v>
      </c>
      <c r="G12" s="23">
        <v>916</v>
      </c>
      <c r="H12" s="23">
        <v>700</v>
      </c>
      <c r="I12" s="23"/>
    </row>
    <row r="13" spans="1:9" ht="20.100000000000001" customHeight="1" x14ac:dyDescent="0.15">
      <c r="A13" s="23">
        <v>12</v>
      </c>
      <c r="B13" s="23" t="s">
        <v>197</v>
      </c>
      <c r="C13" s="23" t="s">
        <v>183</v>
      </c>
      <c r="D13" s="50">
        <v>43657</v>
      </c>
      <c r="E13" s="50">
        <v>43660</v>
      </c>
      <c r="F13" s="11" t="s">
        <v>193</v>
      </c>
      <c r="G13" s="23">
        <v>916</v>
      </c>
      <c r="H13" s="23">
        <v>1400</v>
      </c>
      <c r="I13" s="23"/>
    </row>
    <row r="14" spans="1:9" ht="20.100000000000001" customHeight="1" x14ac:dyDescent="0.15">
      <c r="A14" s="23">
        <v>13</v>
      </c>
      <c r="B14" s="23" t="s">
        <v>198</v>
      </c>
      <c r="C14" s="23" t="s">
        <v>179</v>
      </c>
      <c r="D14" s="50">
        <v>43658</v>
      </c>
      <c r="E14" s="50">
        <v>43659</v>
      </c>
      <c r="F14" s="11" t="s">
        <v>193</v>
      </c>
      <c r="G14" s="23">
        <v>1606</v>
      </c>
      <c r="H14" s="23">
        <v>350</v>
      </c>
      <c r="I14" s="23"/>
    </row>
    <row r="15" spans="1:9" ht="20.100000000000001" customHeight="1" x14ac:dyDescent="0.15">
      <c r="A15" s="23">
        <v>14</v>
      </c>
      <c r="B15" s="23" t="s">
        <v>199</v>
      </c>
      <c r="C15" s="23" t="s">
        <v>179</v>
      </c>
      <c r="D15" s="50">
        <v>43658</v>
      </c>
      <c r="E15" s="50">
        <v>43659</v>
      </c>
      <c r="F15" s="11" t="s">
        <v>193</v>
      </c>
      <c r="G15" s="23">
        <v>1606</v>
      </c>
      <c r="H15" s="23">
        <v>350</v>
      </c>
      <c r="I15" s="23"/>
    </row>
    <row r="16" spans="1:9" ht="20.100000000000001" customHeight="1" x14ac:dyDescent="0.15">
      <c r="A16" s="23">
        <v>15</v>
      </c>
      <c r="B16" s="23" t="s">
        <v>200</v>
      </c>
      <c r="C16" s="23" t="s">
        <v>183</v>
      </c>
      <c r="D16" s="50">
        <v>43658</v>
      </c>
      <c r="E16" s="50">
        <v>43660</v>
      </c>
      <c r="F16" s="11" t="s">
        <v>193</v>
      </c>
      <c r="G16" s="23">
        <v>1609</v>
      </c>
      <c r="H16" s="23">
        <v>700</v>
      </c>
      <c r="I16" s="23"/>
    </row>
    <row r="17" spans="1:9" ht="20.100000000000001" customHeight="1" x14ac:dyDescent="0.15">
      <c r="A17" s="23">
        <v>16</v>
      </c>
      <c r="B17" s="23" t="s">
        <v>201</v>
      </c>
      <c r="C17" s="23" t="s">
        <v>183</v>
      </c>
      <c r="D17" s="50">
        <v>43658</v>
      </c>
      <c r="E17" s="50">
        <v>43660</v>
      </c>
      <c r="F17" s="11" t="s">
        <v>193</v>
      </c>
      <c r="G17" s="23">
        <v>1609</v>
      </c>
      <c r="H17" s="23">
        <v>700</v>
      </c>
      <c r="I17" s="23"/>
    </row>
    <row r="18" spans="1:9" ht="20.100000000000001" customHeight="1" x14ac:dyDescent="0.15">
      <c r="A18" s="23">
        <v>17</v>
      </c>
      <c r="B18" s="23" t="s">
        <v>202</v>
      </c>
      <c r="C18" s="23" t="s">
        <v>183</v>
      </c>
      <c r="D18" s="50">
        <v>43658</v>
      </c>
      <c r="E18" s="50">
        <v>43660</v>
      </c>
      <c r="F18" s="11" t="s">
        <v>193</v>
      </c>
      <c r="G18" s="23">
        <v>1611</v>
      </c>
      <c r="H18" s="23">
        <v>700</v>
      </c>
      <c r="I18" s="23"/>
    </row>
    <row r="19" spans="1:9" ht="20.100000000000001" customHeight="1" x14ac:dyDescent="0.15">
      <c r="A19" s="23">
        <v>18</v>
      </c>
      <c r="B19" s="23" t="s">
        <v>203</v>
      </c>
      <c r="C19" s="23" t="s">
        <v>183</v>
      </c>
      <c r="D19" s="50">
        <v>43658</v>
      </c>
      <c r="E19" s="50">
        <v>43660</v>
      </c>
      <c r="F19" s="11" t="s">
        <v>193</v>
      </c>
      <c r="G19" s="23">
        <v>1611</v>
      </c>
      <c r="H19" s="23">
        <v>700</v>
      </c>
      <c r="I19" s="23"/>
    </row>
    <row r="20" spans="1:9" ht="20.100000000000001" customHeight="1" x14ac:dyDescent="0.15">
      <c r="A20" s="23">
        <v>19</v>
      </c>
      <c r="B20" s="23" t="s">
        <v>204</v>
      </c>
      <c r="C20" s="23" t="s">
        <v>183</v>
      </c>
      <c r="D20" s="50" t="s">
        <v>187</v>
      </c>
      <c r="E20" s="50" t="s">
        <v>189</v>
      </c>
      <c r="F20" s="11" t="s">
        <v>193</v>
      </c>
      <c r="G20" s="23">
        <v>1615</v>
      </c>
      <c r="H20" s="23">
        <v>700</v>
      </c>
      <c r="I20" s="23"/>
    </row>
    <row r="21" spans="1:9" ht="20.100000000000001" customHeight="1" x14ac:dyDescent="0.15">
      <c r="A21" s="23">
        <v>20</v>
      </c>
      <c r="B21" s="23" t="s">
        <v>205</v>
      </c>
      <c r="C21" s="23" t="s">
        <v>183</v>
      </c>
      <c r="D21" s="50" t="s">
        <v>195</v>
      </c>
      <c r="E21" s="50" t="s">
        <v>189</v>
      </c>
      <c r="F21" s="11" t="s">
        <v>193</v>
      </c>
      <c r="G21" s="23">
        <v>1616</v>
      </c>
      <c r="H21" s="23">
        <v>1400</v>
      </c>
      <c r="I21" s="23"/>
    </row>
    <row r="22" spans="1:9" ht="20.100000000000001" customHeight="1" x14ac:dyDescent="0.15">
      <c r="A22" s="23">
        <v>21</v>
      </c>
      <c r="B22" s="23" t="s">
        <v>206</v>
      </c>
      <c r="C22" s="23" t="s">
        <v>183</v>
      </c>
      <c r="D22" s="50">
        <v>43658</v>
      </c>
      <c r="E22" s="50">
        <v>43660</v>
      </c>
      <c r="F22" s="11" t="s">
        <v>193</v>
      </c>
      <c r="G22" s="23">
        <v>1616</v>
      </c>
      <c r="H22" s="23">
        <v>700</v>
      </c>
      <c r="I22" s="23"/>
    </row>
    <row r="23" spans="1:9" ht="20.100000000000001" customHeight="1" x14ac:dyDescent="0.15">
      <c r="A23" s="23">
        <v>22</v>
      </c>
      <c r="B23" s="23" t="s">
        <v>207</v>
      </c>
      <c r="C23" s="23" t="s">
        <v>183</v>
      </c>
      <c r="D23" s="50">
        <v>43658</v>
      </c>
      <c r="E23" s="50">
        <v>43660</v>
      </c>
      <c r="F23" s="11" t="s">
        <v>193</v>
      </c>
      <c r="G23" s="23">
        <v>1617</v>
      </c>
      <c r="H23" s="23">
        <v>700</v>
      </c>
      <c r="I23" s="23"/>
    </row>
    <row r="24" spans="1:9" ht="20.100000000000001" customHeight="1" x14ac:dyDescent="0.15">
      <c r="A24" s="23">
        <v>23</v>
      </c>
      <c r="B24" s="23" t="s">
        <v>208</v>
      </c>
      <c r="C24" s="23" t="s">
        <v>183</v>
      </c>
      <c r="D24" s="50">
        <v>43658</v>
      </c>
      <c r="E24" s="50">
        <v>43660</v>
      </c>
      <c r="F24" s="11" t="s">
        <v>193</v>
      </c>
      <c r="G24" s="23">
        <v>1617</v>
      </c>
      <c r="H24" s="23">
        <v>700</v>
      </c>
      <c r="I24" s="23"/>
    </row>
    <row r="25" spans="1:9" ht="20.100000000000001" customHeight="1" x14ac:dyDescent="0.15">
      <c r="A25" s="23">
        <v>24</v>
      </c>
      <c r="B25" s="23" t="s">
        <v>209</v>
      </c>
      <c r="C25" s="23" t="s">
        <v>183</v>
      </c>
      <c r="D25" s="50">
        <v>43658</v>
      </c>
      <c r="E25" s="50">
        <v>43660</v>
      </c>
      <c r="F25" s="11" t="s">
        <v>193</v>
      </c>
      <c r="G25" s="23">
        <v>2207</v>
      </c>
      <c r="H25" s="23">
        <v>700</v>
      </c>
      <c r="I25" s="23"/>
    </row>
    <row r="26" spans="1:9" ht="20.100000000000001" customHeight="1" x14ac:dyDescent="0.15">
      <c r="A26" s="23">
        <v>25</v>
      </c>
      <c r="B26" s="23" t="s">
        <v>210</v>
      </c>
      <c r="C26" s="11" t="s">
        <v>183</v>
      </c>
      <c r="D26" s="50">
        <v>43658</v>
      </c>
      <c r="E26" s="50">
        <v>43660</v>
      </c>
      <c r="F26" s="11" t="s">
        <v>193</v>
      </c>
      <c r="G26" s="23">
        <v>2207</v>
      </c>
      <c r="H26" s="23">
        <v>700</v>
      </c>
      <c r="I26" s="23"/>
    </row>
    <row r="27" spans="1:9" ht="20.100000000000001" customHeight="1" x14ac:dyDescent="0.15">
      <c r="A27" s="23">
        <v>26</v>
      </c>
      <c r="B27" s="23" t="s">
        <v>211</v>
      </c>
      <c r="C27" s="23" t="s">
        <v>183</v>
      </c>
      <c r="D27" s="50">
        <v>43658</v>
      </c>
      <c r="E27" s="50">
        <v>43660</v>
      </c>
      <c r="F27" s="11" t="s">
        <v>193</v>
      </c>
      <c r="G27" s="23">
        <v>2302</v>
      </c>
      <c r="H27" s="23">
        <v>700</v>
      </c>
      <c r="I27" s="23"/>
    </row>
    <row r="28" spans="1:9" ht="20.100000000000001" customHeight="1" x14ac:dyDescent="0.15">
      <c r="A28" s="23">
        <v>27</v>
      </c>
      <c r="B28" s="23" t="s">
        <v>212</v>
      </c>
      <c r="C28" s="23" t="s">
        <v>183</v>
      </c>
      <c r="D28" s="50">
        <v>43658</v>
      </c>
      <c r="E28" s="50">
        <v>43660</v>
      </c>
      <c r="F28" s="11" t="s">
        <v>193</v>
      </c>
      <c r="G28" s="23">
        <v>2302</v>
      </c>
      <c r="H28" s="23">
        <v>700</v>
      </c>
      <c r="I28" s="23"/>
    </row>
    <row r="29" spans="1:9" ht="20.100000000000001" customHeight="1" x14ac:dyDescent="0.15">
      <c r="A29" s="23">
        <v>28</v>
      </c>
      <c r="B29" s="23" t="s">
        <v>213</v>
      </c>
      <c r="C29" s="23" t="s">
        <v>179</v>
      </c>
      <c r="D29" s="50">
        <v>43659</v>
      </c>
      <c r="E29" s="50">
        <v>43660</v>
      </c>
      <c r="F29" s="11" t="s">
        <v>193</v>
      </c>
      <c r="G29" s="23">
        <v>2719</v>
      </c>
      <c r="H29" s="23">
        <v>350</v>
      </c>
      <c r="I29" s="23"/>
    </row>
    <row r="30" spans="1:9" ht="20.100000000000001" customHeight="1" x14ac:dyDescent="0.15">
      <c r="A30" s="23">
        <v>29</v>
      </c>
      <c r="B30" s="23" t="s">
        <v>214</v>
      </c>
      <c r="C30" s="23" t="s">
        <v>179</v>
      </c>
      <c r="D30" s="50">
        <v>43658</v>
      </c>
      <c r="E30" s="50" t="s">
        <v>189</v>
      </c>
      <c r="F30" s="11" t="s">
        <v>193</v>
      </c>
      <c r="G30" s="23">
        <v>2719</v>
      </c>
      <c r="H30" s="23">
        <v>1400</v>
      </c>
      <c r="I30" s="23"/>
    </row>
    <row r="31" spans="1:9" ht="20.100000000000001" customHeight="1" x14ac:dyDescent="0.15">
      <c r="A31" s="23">
        <v>30</v>
      </c>
      <c r="B31" s="23" t="s">
        <v>215</v>
      </c>
      <c r="C31" s="23" t="s">
        <v>183</v>
      </c>
      <c r="D31" s="50">
        <v>43658</v>
      </c>
      <c r="E31" s="50">
        <v>43660</v>
      </c>
      <c r="F31" s="11" t="s">
        <v>193</v>
      </c>
      <c r="G31" s="23">
        <v>3111</v>
      </c>
      <c r="H31" s="23">
        <v>700</v>
      </c>
      <c r="I31" s="23"/>
    </row>
    <row r="32" spans="1:9" ht="20.100000000000001" customHeight="1" x14ac:dyDescent="0.15">
      <c r="A32" s="23">
        <v>31</v>
      </c>
      <c r="B32" s="23" t="s">
        <v>216</v>
      </c>
      <c r="C32" s="23" t="s">
        <v>183</v>
      </c>
      <c r="D32" s="50">
        <v>43658</v>
      </c>
      <c r="E32" s="50">
        <v>43660</v>
      </c>
      <c r="F32" s="11" t="s">
        <v>193</v>
      </c>
      <c r="G32" s="23">
        <v>3111</v>
      </c>
      <c r="H32" s="23">
        <v>700</v>
      </c>
      <c r="I32" s="23"/>
    </row>
    <row r="33" spans="1:9" ht="20.100000000000001" customHeight="1" x14ac:dyDescent="0.15">
      <c r="A33" s="23">
        <v>32</v>
      </c>
      <c r="B33" s="23" t="s">
        <v>217</v>
      </c>
      <c r="C33" s="23" t="s">
        <v>183</v>
      </c>
      <c r="D33" s="50" t="s">
        <v>187</v>
      </c>
      <c r="E33" s="50" t="s">
        <v>189</v>
      </c>
      <c r="F33" s="23" t="s">
        <v>218</v>
      </c>
      <c r="G33" s="23">
        <v>3809</v>
      </c>
      <c r="H33" s="23">
        <v>1400</v>
      </c>
      <c r="I33" s="23"/>
    </row>
    <row r="34" spans="1:9" ht="20.100000000000001" customHeight="1" x14ac:dyDescent="0.15">
      <c r="A34" s="23">
        <v>33</v>
      </c>
      <c r="B34" s="23" t="s">
        <v>219</v>
      </c>
      <c r="C34" s="23" t="s">
        <v>179</v>
      </c>
      <c r="D34" s="50" t="s">
        <v>187</v>
      </c>
      <c r="E34" s="50" t="s">
        <v>189</v>
      </c>
      <c r="F34" s="23" t="s">
        <v>220</v>
      </c>
      <c r="G34" s="23">
        <v>3719</v>
      </c>
      <c r="H34" s="23">
        <v>1050</v>
      </c>
      <c r="I34" s="23"/>
    </row>
    <row r="35" spans="1:9" ht="20.100000000000001" customHeight="1" x14ac:dyDescent="0.15">
      <c r="A35" s="23">
        <v>34</v>
      </c>
      <c r="B35" s="23" t="s">
        <v>221</v>
      </c>
      <c r="C35" s="23" t="s">
        <v>179</v>
      </c>
      <c r="D35" s="50">
        <v>43658</v>
      </c>
      <c r="E35" s="50">
        <v>43659</v>
      </c>
      <c r="F35" s="11" t="s">
        <v>193</v>
      </c>
      <c r="G35" s="23" t="s">
        <v>222</v>
      </c>
      <c r="H35" s="23">
        <v>350</v>
      </c>
      <c r="I35" s="23"/>
    </row>
    <row r="36" spans="1:9" ht="20.100000000000001" customHeight="1" x14ac:dyDescent="0.15">
      <c r="A36" s="23">
        <v>35</v>
      </c>
      <c r="B36" s="23" t="s">
        <v>223</v>
      </c>
      <c r="C36" s="23" t="s">
        <v>179</v>
      </c>
      <c r="D36" s="50">
        <v>43658</v>
      </c>
      <c r="E36" s="50">
        <v>43660</v>
      </c>
      <c r="F36" s="11" t="s">
        <v>193</v>
      </c>
      <c r="G36" s="23" t="s">
        <v>222</v>
      </c>
      <c r="H36" s="23">
        <v>1050</v>
      </c>
      <c r="I36" s="23"/>
    </row>
    <row r="37" spans="1:9" ht="20.100000000000001" customHeight="1" x14ac:dyDescent="0.15">
      <c r="A37" s="23">
        <v>36</v>
      </c>
      <c r="B37" s="23" t="s">
        <v>224</v>
      </c>
      <c r="C37" s="23" t="s">
        <v>183</v>
      </c>
      <c r="D37" s="50" t="s">
        <v>187</v>
      </c>
      <c r="E37" s="50" t="s">
        <v>189</v>
      </c>
      <c r="F37" s="11" t="s">
        <v>193</v>
      </c>
      <c r="G37" s="23" t="s">
        <v>225</v>
      </c>
      <c r="H37" s="23">
        <v>700</v>
      </c>
      <c r="I37" s="23"/>
    </row>
    <row r="38" spans="1:9" ht="20.100000000000001" customHeight="1" x14ac:dyDescent="0.15">
      <c r="A38" s="23">
        <v>37</v>
      </c>
      <c r="B38" s="23" t="s">
        <v>226</v>
      </c>
      <c r="C38" s="23" t="s">
        <v>183</v>
      </c>
      <c r="D38" s="50" t="s">
        <v>187</v>
      </c>
      <c r="E38" s="50" t="s">
        <v>189</v>
      </c>
      <c r="F38" s="11" t="s">
        <v>193</v>
      </c>
      <c r="G38" s="23" t="s">
        <v>225</v>
      </c>
      <c r="H38" s="23">
        <v>700</v>
      </c>
      <c r="I38" s="23"/>
    </row>
    <row r="39" spans="1:9" ht="20.25" customHeight="1" x14ac:dyDescent="0.15">
      <c r="A39" s="23">
        <v>38</v>
      </c>
      <c r="B39" s="23" t="s">
        <v>227</v>
      </c>
      <c r="C39" s="23" t="s">
        <v>183</v>
      </c>
      <c r="D39" s="50">
        <v>43658</v>
      </c>
      <c r="E39" s="50">
        <v>43660</v>
      </c>
      <c r="F39" s="11" t="s">
        <v>218</v>
      </c>
      <c r="G39" s="23" t="s">
        <v>228</v>
      </c>
      <c r="H39" s="23">
        <v>700</v>
      </c>
      <c r="I39" s="23"/>
    </row>
    <row r="40" spans="1:9" ht="20.100000000000001" customHeight="1" x14ac:dyDescent="0.15">
      <c r="A40" s="23">
        <v>39</v>
      </c>
      <c r="B40" s="23" t="s">
        <v>229</v>
      </c>
      <c r="C40" s="23" t="s">
        <v>179</v>
      </c>
      <c r="D40" s="50">
        <v>43658</v>
      </c>
      <c r="E40" s="50">
        <v>43660</v>
      </c>
      <c r="F40" s="23" t="s">
        <v>220</v>
      </c>
      <c r="G40" s="23" t="s">
        <v>230</v>
      </c>
      <c r="H40" s="23">
        <v>1400</v>
      </c>
      <c r="I40" s="23"/>
    </row>
    <row r="41" spans="1:9" ht="20.100000000000001" customHeight="1" x14ac:dyDescent="0.15">
      <c r="A41" s="136" t="s">
        <v>231</v>
      </c>
      <c r="B41" s="137"/>
      <c r="C41" s="137"/>
      <c r="D41" s="137"/>
      <c r="E41" s="137"/>
      <c r="F41" s="137"/>
      <c r="G41" s="138"/>
      <c r="H41" s="51">
        <f>SUM(H2:H40)</f>
        <v>35000</v>
      </c>
      <c r="I41" s="23"/>
    </row>
  </sheetData>
  <autoFilter ref="A1:I40" xr:uid="{00000000-0009-0000-0000-000001000000}"/>
  <mergeCells count="1">
    <mergeCell ref="A41:G41"/>
  </mergeCells>
  <phoneticPr fontId="3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0"/>
  <sheetViews>
    <sheetView topLeftCell="A46" workbookViewId="0">
      <selection activeCell="J78" sqref="J78"/>
    </sheetView>
  </sheetViews>
  <sheetFormatPr defaultColWidth="9" defaultRowHeight="13.5" x14ac:dyDescent="0.15"/>
  <cols>
    <col min="1" max="1" width="5.25" style="22" customWidth="1"/>
    <col min="2" max="2" width="13.125" style="22" customWidth="1"/>
    <col min="3" max="3" width="10.5" style="108" customWidth="1"/>
    <col min="4" max="4" width="11.375" style="22" customWidth="1"/>
    <col min="5" max="9" width="9" style="22"/>
    <col min="10" max="10" width="18.375" style="22" customWidth="1"/>
    <col min="11" max="16384" width="9" style="22"/>
  </cols>
  <sheetData>
    <row r="1" spans="1:11" ht="20.100000000000001" customHeight="1" x14ac:dyDescent="0.15">
      <c r="A1" s="4" t="s">
        <v>23</v>
      </c>
      <c r="B1" s="4" t="s">
        <v>170</v>
      </c>
      <c r="C1" s="5" t="s">
        <v>232</v>
      </c>
      <c r="D1" s="4" t="s">
        <v>233</v>
      </c>
      <c r="E1" s="4" t="s">
        <v>234</v>
      </c>
      <c r="F1" s="4" t="s">
        <v>235</v>
      </c>
      <c r="G1" s="4" t="s">
        <v>236</v>
      </c>
      <c r="H1" s="4" t="s">
        <v>237</v>
      </c>
      <c r="I1" s="4" t="s">
        <v>238</v>
      </c>
      <c r="J1" s="4" t="s">
        <v>177</v>
      </c>
      <c r="K1" s="46"/>
    </row>
    <row r="2" spans="1:11" ht="20.100000000000001" customHeight="1" x14ac:dyDescent="0.15">
      <c r="A2" s="23">
        <v>1</v>
      </c>
      <c r="B2" s="43" t="s">
        <v>209</v>
      </c>
      <c r="C2" s="103">
        <v>43660</v>
      </c>
      <c r="D2" s="43" t="s">
        <v>239</v>
      </c>
      <c r="E2" s="43" t="s">
        <v>240</v>
      </c>
      <c r="F2" s="43" t="s">
        <v>241</v>
      </c>
      <c r="G2" s="43" t="s">
        <v>242</v>
      </c>
      <c r="H2" s="43">
        <v>1050</v>
      </c>
      <c r="I2" s="43">
        <v>30</v>
      </c>
      <c r="J2" s="43"/>
    </row>
    <row r="3" spans="1:11" ht="20.100000000000001" customHeight="1" x14ac:dyDescent="0.15">
      <c r="A3" s="23">
        <v>2</v>
      </c>
      <c r="B3" s="43" t="s">
        <v>229</v>
      </c>
      <c r="C3" s="103">
        <v>43658</v>
      </c>
      <c r="D3" s="43" t="s">
        <v>243</v>
      </c>
      <c r="E3" s="43" t="s">
        <v>244</v>
      </c>
      <c r="F3" s="43" t="s">
        <v>240</v>
      </c>
      <c r="G3" s="43" t="s">
        <v>245</v>
      </c>
      <c r="H3" s="43">
        <v>1410</v>
      </c>
      <c r="I3" s="43">
        <v>30</v>
      </c>
      <c r="J3" s="43"/>
    </row>
    <row r="4" spans="1:11" ht="20.100000000000001" customHeight="1" x14ac:dyDescent="0.15">
      <c r="A4" s="23">
        <v>3</v>
      </c>
      <c r="B4" s="43" t="s">
        <v>182</v>
      </c>
      <c r="C4" s="103">
        <v>43658</v>
      </c>
      <c r="D4" s="43" t="s">
        <v>243</v>
      </c>
      <c r="E4" s="43" t="s">
        <v>244</v>
      </c>
      <c r="F4" s="43" t="s">
        <v>240</v>
      </c>
      <c r="G4" s="43" t="s">
        <v>245</v>
      </c>
      <c r="H4" s="43">
        <v>1410</v>
      </c>
      <c r="I4" s="43">
        <v>30</v>
      </c>
      <c r="J4" s="43"/>
    </row>
    <row r="5" spans="1:11" ht="20.100000000000001" customHeight="1" x14ac:dyDescent="0.15">
      <c r="A5" s="17">
        <v>4</v>
      </c>
      <c r="B5" s="44" t="s">
        <v>182</v>
      </c>
      <c r="C5" s="104">
        <v>43660</v>
      </c>
      <c r="D5" s="44" t="s">
        <v>246</v>
      </c>
      <c r="E5" s="44" t="s">
        <v>240</v>
      </c>
      <c r="F5" s="44" t="s">
        <v>244</v>
      </c>
      <c r="G5" s="44" t="s">
        <v>143</v>
      </c>
      <c r="H5" s="44">
        <v>1050</v>
      </c>
      <c r="I5" s="44">
        <v>30</v>
      </c>
      <c r="J5" s="44"/>
    </row>
    <row r="6" spans="1:11" ht="20.100000000000001" customHeight="1" x14ac:dyDescent="0.15">
      <c r="A6" s="17">
        <v>5</v>
      </c>
      <c r="B6" s="44" t="s">
        <v>247</v>
      </c>
      <c r="C6" s="104">
        <v>43658</v>
      </c>
      <c r="D6" s="44" t="s">
        <v>248</v>
      </c>
      <c r="E6" s="44" t="s">
        <v>249</v>
      </c>
      <c r="F6" s="44" t="s">
        <v>240</v>
      </c>
      <c r="G6" s="44" t="s">
        <v>250</v>
      </c>
      <c r="H6" s="44">
        <v>288</v>
      </c>
      <c r="I6" s="44">
        <v>30</v>
      </c>
      <c r="J6" s="44" t="s">
        <v>251</v>
      </c>
    </row>
    <row r="7" spans="1:11" ht="20.100000000000001" customHeight="1" x14ac:dyDescent="0.15">
      <c r="A7" s="17">
        <v>6</v>
      </c>
      <c r="B7" s="44" t="s">
        <v>252</v>
      </c>
      <c r="C7" s="104">
        <v>43660</v>
      </c>
      <c r="D7" s="44" t="s">
        <v>253</v>
      </c>
      <c r="E7" s="44" t="s">
        <v>240</v>
      </c>
      <c r="F7" s="44" t="s">
        <v>254</v>
      </c>
      <c r="G7" s="44" t="s">
        <v>242</v>
      </c>
      <c r="H7" s="44">
        <v>582</v>
      </c>
      <c r="I7" s="44">
        <v>30</v>
      </c>
      <c r="J7" s="44" t="s">
        <v>251</v>
      </c>
    </row>
    <row r="8" spans="1:11" ht="20.100000000000001" customHeight="1" x14ac:dyDescent="0.15">
      <c r="A8" s="17">
        <v>7</v>
      </c>
      <c r="B8" s="44" t="s">
        <v>186</v>
      </c>
      <c r="C8" s="104">
        <v>43658</v>
      </c>
      <c r="D8" s="44" t="s">
        <v>255</v>
      </c>
      <c r="E8" s="44" t="s">
        <v>256</v>
      </c>
      <c r="F8" s="44" t="s">
        <v>240</v>
      </c>
      <c r="G8" s="44" t="s">
        <v>130</v>
      </c>
      <c r="H8" s="44">
        <v>920</v>
      </c>
      <c r="I8" s="44">
        <v>30</v>
      </c>
      <c r="J8" s="44"/>
    </row>
    <row r="9" spans="1:11" ht="20.100000000000001" customHeight="1" x14ac:dyDescent="0.15">
      <c r="A9" s="17">
        <v>8</v>
      </c>
      <c r="B9" s="44" t="s">
        <v>257</v>
      </c>
      <c r="C9" s="104">
        <v>43660</v>
      </c>
      <c r="D9" s="44" t="s">
        <v>258</v>
      </c>
      <c r="E9" s="44" t="s">
        <v>240</v>
      </c>
      <c r="F9" s="44" t="s">
        <v>259</v>
      </c>
      <c r="G9" s="44" t="s">
        <v>245</v>
      </c>
      <c r="H9" s="44">
        <v>363</v>
      </c>
      <c r="I9" s="44">
        <v>30</v>
      </c>
      <c r="J9" s="44" t="s">
        <v>251</v>
      </c>
    </row>
    <row r="10" spans="1:11" ht="20.100000000000001" customHeight="1" x14ac:dyDescent="0.15">
      <c r="A10" s="17">
        <v>9</v>
      </c>
      <c r="B10" s="44" t="s">
        <v>194</v>
      </c>
      <c r="C10" s="104">
        <v>43657</v>
      </c>
      <c r="D10" s="44" t="s">
        <v>260</v>
      </c>
      <c r="E10" s="44" t="s">
        <v>261</v>
      </c>
      <c r="F10" s="44" t="s">
        <v>240</v>
      </c>
      <c r="G10" s="44" t="s">
        <v>242</v>
      </c>
      <c r="H10" s="44">
        <v>770</v>
      </c>
      <c r="I10" s="44">
        <v>30</v>
      </c>
      <c r="J10" s="44"/>
    </row>
    <row r="11" spans="1:11" ht="20.100000000000001" customHeight="1" x14ac:dyDescent="0.15">
      <c r="A11" s="17">
        <v>10</v>
      </c>
      <c r="B11" s="44" t="s">
        <v>194</v>
      </c>
      <c r="C11" s="104">
        <v>43660</v>
      </c>
      <c r="D11" s="44" t="s">
        <v>262</v>
      </c>
      <c r="E11" s="44" t="s">
        <v>240</v>
      </c>
      <c r="F11" s="44" t="s">
        <v>261</v>
      </c>
      <c r="G11" s="44" t="s">
        <v>263</v>
      </c>
      <c r="H11" s="44">
        <v>970</v>
      </c>
      <c r="I11" s="44">
        <v>30</v>
      </c>
      <c r="J11" s="44"/>
    </row>
    <row r="12" spans="1:11" ht="20.100000000000001" customHeight="1" x14ac:dyDescent="0.15">
      <c r="A12" s="17">
        <v>11</v>
      </c>
      <c r="B12" s="44" t="s">
        <v>216</v>
      </c>
      <c r="C12" s="104">
        <v>43660</v>
      </c>
      <c r="D12" s="44" t="s">
        <v>258</v>
      </c>
      <c r="E12" s="44" t="s">
        <v>240</v>
      </c>
      <c r="F12" s="44" t="s">
        <v>259</v>
      </c>
      <c r="G12" s="44" t="s">
        <v>264</v>
      </c>
      <c r="H12" s="44">
        <v>1340</v>
      </c>
      <c r="I12" s="44">
        <v>30</v>
      </c>
      <c r="J12" s="44"/>
    </row>
    <row r="13" spans="1:11" ht="20.100000000000001" customHeight="1" x14ac:dyDescent="0.15">
      <c r="A13" s="17">
        <v>12</v>
      </c>
      <c r="B13" s="44" t="s">
        <v>190</v>
      </c>
      <c r="C13" s="104">
        <v>43659</v>
      </c>
      <c r="D13" s="44" t="s">
        <v>265</v>
      </c>
      <c r="E13" s="44" t="s">
        <v>240</v>
      </c>
      <c r="F13" s="44" t="s">
        <v>266</v>
      </c>
      <c r="G13" s="44" t="s">
        <v>61</v>
      </c>
      <c r="H13" s="44">
        <v>752</v>
      </c>
      <c r="I13" s="44">
        <v>30</v>
      </c>
      <c r="J13" s="44"/>
    </row>
    <row r="14" spans="1:11" ht="20.100000000000001" customHeight="1" x14ac:dyDescent="0.15">
      <c r="A14" s="17">
        <v>13</v>
      </c>
      <c r="B14" s="44" t="s">
        <v>204</v>
      </c>
      <c r="C14" s="104">
        <v>43658</v>
      </c>
      <c r="D14" s="44" t="s">
        <v>267</v>
      </c>
      <c r="E14" s="44" t="s">
        <v>268</v>
      </c>
      <c r="F14" s="44" t="s">
        <v>240</v>
      </c>
      <c r="G14" s="44" t="s">
        <v>269</v>
      </c>
      <c r="H14" s="44">
        <v>960</v>
      </c>
      <c r="I14" s="44">
        <v>30</v>
      </c>
      <c r="J14" s="44"/>
    </row>
    <row r="15" spans="1:11" ht="20.100000000000001" customHeight="1" x14ac:dyDescent="0.15">
      <c r="A15" s="17">
        <v>14</v>
      </c>
      <c r="B15" s="44" t="s">
        <v>190</v>
      </c>
      <c r="C15" s="104">
        <v>43658</v>
      </c>
      <c r="D15" s="44" t="s">
        <v>267</v>
      </c>
      <c r="E15" s="44" t="s">
        <v>268</v>
      </c>
      <c r="F15" s="44" t="s">
        <v>240</v>
      </c>
      <c r="G15" s="44" t="s">
        <v>264</v>
      </c>
      <c r="H15" s="44">
        <v>1220</v>
      </c>
      <c r="I15" s="44">
        <v>30</v>
      </c>
      <c r="J15" s="44"/>
    </row>
    <row r="16" spans="1:11" ht="20.100000000000001" customHeight="1" x14ac:dyDescent="0.15">
      <c r="A16" s="17">
        <v>15</v>
      </c>
      <c r="B16" s="44" t="s">
        <v>190</v>
      </c>
      <c r="C16" s="104">
        <v>43659</v>
      </c>
      <c r="D16" s="44" t="s">
        <v>270</v>
      </c>
      <c r="E16" s="44" t="s">
        <v>240</v>
      </c>
      <c r="F16" s="44" t="s">
        <v>271</v>
      </c>
      <c r="G16" s="44" t="s">
        <v>263</v>
      </c>
      <c r="H16" s="44">
        <v>1130</v>
      </c>
      <c r="I16" s="44">
        <v>30</v>
      </c>
      <c r="J16" s="44"/>
    </row>
    <row r="17" spans="1:10" ht="20.100000000000001" customHeight="1" x14ac:dyDescent="0.15">
      <c r="A17" s="17">
        <v>16</v>
      </c>
      <c r="B17" s="44" t="s">
        <v>188</v>
      </c>
      <c r="C17" s="104">
        <v>43658</v>
      </c>
      <c r="D17" s="44" t="s">
        <v>267</v>
      </c>
      <c r="E17" s="44" t="s">
        <v>268</v>
      </c>
      <c r="F17" s="44" t="s">
        <v>240</v>
      </c>
      <c r="G17" s="44" t="s">
        <v>264</v>
      </c>
      <c r="H17" s="44">
        <v>1220</v>
      </c>
      <c r="I17" s="44">
        <v>30</v>
      </c>
      <c r="J17" s="44"/>
    </row>
    <row r="18" spans="1:10" ht="20.100000000000001" customHeight="1" x14ac:dyDescent="0.15">
      <c r="A18" s="17">
        <v>17</v>
      </c>
      <c r="B18" s="44" t="s">
        <v>210</v>
      </c>
      <c r="C18" s="104">
        <v>43658</v>
      </c>
      <c r="D18" s="44" t="s">
        <v>272</v>
      </c>
      <c r="E18" s="44" t="s">
        <v>273</v>
      </c>
      <c r="F18" s="44" t="s">
        <v>240</v>
      </c>
      <c r="G18" s="44" t="s">
        <v>274</v>
      </c>
      <c r="H18" s="44">
        <v>1520</v>
      </c>
      <c r="I18" s="44">
        <v>50</v>
      </c>
      <c r="J18" s="44"/>
    </row>
    <row r="19" spans="1:10" ht="20.100000000000001" customHeight="1" x14ac:dyDescent="0.15">
      <c r="A19" s="17">
        <v>18</v>
      </c>
      <c r="B19" s="44" t="s">
        <v>202</v>
      </c>
      <c r="C19" s="104">
        <v>43658</v>
      </c>
      <c r="D19" s="44" t="s">
        <v>275</v>
      </c>
      <c r="E19" s="44" t="s">
        <v>276</v>
      </c>
      <c r="F19" s="44" t="s">
        <v>240</v>
      </c>
      <c r="G19" s="44" t="s">
        <v>277</v>
      </c>
      <c r="H19" s="44">
        <v>69</v>
      </c>
      <c r="I19" s="44">
        <v>30</v>
      </c>
      <c r="J19" s="44"/>
    </row>
    <row r="20" spans="1:10" ht="20.100000000000001" customHeight="1" x14ac:dyDescent="0.15">
      <c r="A20" s="17">
        <v>19</v>
      </c>
      <c r="B20" s="45" t="s">
        <v>221</v>
      </c>
      <c r="C20" s="104">
        <v>43658</v>
      </c>
      <c r="D20" s="45" t="s">
        <v>278</v>
      </c>
      <c r="E20" s="44" t="s">
        <v>273</v>
      </c>
      <c r="F20" s="44" t="s">
        <v>240</v>
      </c>
      <c r="G20" s="45" t="s">
        <v>279</v>
      </c>
      <c r="H20" s="45">
        <v>2030</v>
      </c>
      <c r="I20" s="44">
        <v>50</v>
      </c>
      <c r="J20" s="45"/>
    </row>
    <row r="21" spans="1:10" ht="20.100000000000001" customHeight="1" x14ac:dyDescent="0.15">
      <c r="A21" s="17">
        <v>20</v>
      </c>
      <c r="B21" s="45" t="s">
        <v>181</v>
      </c>
      <c r="C21" s="104">
        <v>43658</v>
      </c>
      <c r="D21" s="45" t="s">
        <v>278</v>
      </c>
      <c r="E21" s="44" t="s">
        <v>273</v>
      </c>
      <c r="F21" s="44" t="s">
        <v>240</v>
      </c>
      <c r="G21" s="45" t="s">
        <v>279</v>
      </c>
      <c r="H21" s="45">
        <v>2030</v>
      </c>
      <c r="I21" s="44">
        <v>50</v>
      </c>
      <c r="J21" s="45"/>
    </row>
    <row r="22" spans="1:10" ht="20.100000000000001" customHeight="1" x14ac:dyDescent="0.15">
      <c r="A22" s="17">
        <v>21</v>
      </c>
      <c r="B22" s="44" t="s">
        <v>229</v>
      </c>
      <c r="C22" s="104">
        <v>43660</v>
      </c>
      <c r="D22" s="44" t="s">
        <v>280</v>
      </c>
      <c r="E22" s="44" t="s">
        <v>240</v>
      </c>
      <c r="F22" s="44" t="s">
        <v>281</v>
      </c>
      <c r="G22" s="44" t="s">
        <v>32</v>
      </c>
      <c r="H22" s="44">
        <v>1380</v>
      </c>
      <c r="I22" s="44">
        <v>30</v>
      </c>
      <c r="J22" s="44"/>
    </row>
    <row r="23" spans="1:10" ht="20.100000000000001" customHeight="1" x14ac:dyDescent="0.15">
      <c r="A23" s="17">
        <v>22</v>
      </c>
      <c r="B23" s="44" t="s">
        <v>209</v>
      </c>
      <c r="C23" s="104">
        <v>43658</v>
      </c>
      <c r="D23" s="44" t="s">
        <v>282</v>
      </c>
      <c r="E23" s="44" t="s">
        <v>241</v>
      </c>
      <c r="F23" s="44" t="s">
        <v>240</v>
      </c>
      <c r="G23" s="44" t="s">
        <v>264</v>
      </c>
      <c r="H23" s="44">
        <v>1480</v>
      </c>
      <c r="I23" s="44">
        <v>30</v>
      </c>
      <c r="J23" s="44"/>
    </row>
    <row r="24" spans="1:10" ht="20.100000000000001" customHeight="1" x14ac:dyDescent="0.15">
      <c r="A24" s="17">
        <v>23</v>
      </c>
      <c r="B24" s="44" t="s">
        <v>215</v>
      </c>
      <c r="C24" s="104">
        <v>43660</v>
      </c>
      <c r="D24" s="44" t="s">
        <v>283</v>
      </c>
      <c r="E24" s="44" t="s">
        <v>240</v>
      </c>
      <c r="F24" s="44" t="s">
        <v>284</v>
      </c>
      <c r="G24" s="44" t="s">
        <v>130</v>
      </c>
      <c r="H24" s="44">
        <v>820</v>
      </c>
      <c r="I24" s="44">
        <v>30</v>
      </c>
      <c r="J24" s="44"/>
    </row>
    <row r="25" spans="1:10" ht="20.100000000000001" customHeight="1" x14ac:dyDescent="0.15">
      <c r="A25" s="17">
        <v>24</v>
      </c>
      <c r="B25" s="44" t="s">
        <v>214</v>
      </c>
      <c r="C25" s="104">
        <v>43658</v>
      </c>
      <c r="D25" s="44" t="s">
        <v>285</v>
      </c>
      <c r="E25" s="44" t="s">
        <v>276</v>
      </c>
      <c r="F25" s="44" t="s">
        <v>240</v>
      </c>
      <c r="G25" s="44" t="s">
        <v>156</v>
      </c>
      <c r="H25" s="44">
        <v>1140</v>
      </c>
      <c r="I25" s="44">
        <v>30</v>
      </c>
      <c r="J25" s="44"/>
    </row>
    <row r="26" spans="1:10" ht="20.100000000000001" customHeight="1" x14ac:dyDescent="0.15">
      <c r="A26" s="17">
        <v>25</v>
      </c>
      <c r="B26" s="44" t="s">
        <v>214</v>
      </c>
      <c r="C26" s="104">
        <v>43660</v>
      </c>
      <c r="D26" s="44" t="s">
        <v>286</v>
      </c>
      <c r="E26" s="44" t="s">
        <v>240</v>
      </c>
      <c r="F26" s="44" t="s">
        <v>276</v>
      </c>
      <c r="G26" s="44" t="s">
        <v>274</v>
      </c>
      <c r="H26" s="44">
        <v>1070</v>
      </c>
      <c r="I26" s="44">
        <v>30</v>
      </c>
      <c r="J26" s="44"/>
    </row>
    <row r="27" spans="1:10" ht="20.100000000000001" customHeight="1" x14ac:dyDescent="0.15">
      <c r="A27" s="17">
        <v>26</v>
      </c>
      <c r="B27" s="44" t="s">
        <v>287</v>
      </c>
      <c r="C27" s="104">
        <v>43658</v>
      </c>
      <c r="D27" s="44" t="s">
        <v>288</v>
      </c>
      <c r="E27" s="44" t="s">
        <v>289</v>
      </c>
      <c r="F27" s="44" t="s">
        <v>240</v>
      </c>
      <c r="G27" s="44" t="s">
        <v>274</v>
      </c>
      <c r="H27" s="44">
        <v>405</v>
      </c>
      <c r="I27" s="44">
        <v>30</v>
      </c>
      <c r="J27" s="44" t="s">
        <v>251</v>
      </c>
    </row>
    <row r="28" spans="1:10" ht="20.100000000000001" customHeight="1" x14ac:dyDescent="0.15">
      <c r="A28" s="17">
        <v>27</v>
      </c>
      <c r="B28" s="44" t="s">
        <v>217</v>
      </c>
      <c r="C28" s="104">
        <v>43658</v>
      </c>
      <c r="D28" s="44" t="s">
        <v>290</v>
      </c>
      <c r="E28" s="44" t="s">
        <v>291</v>
      </c>
      <c r="F28" s="44" t="s">
        <v>240</v>
      </c>
      <c r="G28" s="44" t="s">
        <v>264</v>
      </c>
      <c r="H28" s="44">
        <v>990</v>
      </c>
      <c r="I28" s="44">
        <v>30</v>
      </c>
      <c r="J28" s="44"/>
    </row>
    <row r="29" spans="1:10" ht="20.100000000000001" customHeight="1" x14ac:dyDescent="0.15">
      <c r="A29" s="17">
        <v>30</v>
      </c>
      <c r="B29" s="44" t="s">
        <v>219</v>
      </c>
      <c r="C29" s="104">
        <v>43658</v>
      </c>
      <c r="D29" s="44" t="s">
        <v>293</v>
      </c>
      <c r="E29" s="44" t="s">
        <v>268</v>
      </c>
      <c r="F29" s="44" t="s">
        <v>240</v>
      </c>
      <c r="G29" s="44" t="s">
        <v>274</v>
      </c>
      <c r="H29" s="44">
        <v>1260</v>
      </c>
      <c r="I29" s="44">
        <v>30</v>
      </c>
      <c r="J29" s="44"/>
    </row>
    <row r="30" spans="1:10" ht="20.100000000000001" customHeight="1" x14ac:dyDescent="0.15">
      <c r="A30" s="17">
        <v>31</v>
      </c>
      <c r="B30" s="44" t="s">
        <v>219</v>
      </c>
      <c r="C30" s="104">
        <v>43660</v>
      </c>
      <c r="D30" s="44" t="s">
        <v>294</v>
      </c>
      <c r="E30" s="44" t="s">
        <v>240</v>
      </c>
      <c r="F30" s="44" t="s">
        <v>295</v>
      </c>
      <c r="G30" s="44" t="s">
        <v>296</v>
      </c>
      <c r="H30" s="44">
        <v>568</v>
      </c>
      <c r="I30" s="44">
        <v>30</v>
      </c>
      <c r="J30" s="44" t="s">
        <v>251</v>
      </c>
    </row>
    <row r="31" spans="1:10" ht="20.100000000000001" customHeight="1" x14ac:dyDescent="0.15">
      <c r="A31" s="17">
        <v>32</v>
      </c>
      <c r="B31" s="44" t="s">
        <v>297</v>
      </c>
      <c r="C31" s="104">
        <v>43660</v>
      </c>
      <c r="D31" s="44" t="s">
        <v>298</v>
      </c>
      <c r="E31" s="44" t="s">
        <v>240</v>
      </c>
      <c r="F31" s="44" t="s">
        <v>299</v>
      </c>
      <c r="G31" s="44" t="s">
        <v>296</v>
      </c>
      <c r="H31" s="44">
        <v>0</v>
      </c>
      <c r="I31" s="44">
        <v>30</v>
      </c>
      <c r="J31" s="44" t="s">
        <v>251</v>
      </c>
    </row>
    <row r="32" spans="1:10" ht="20.100000000000001" customHeight="1" x14ac:dyDescent="0.15">
      <c r="A32" s="17">
        <v>33</v>
      </c>
      <c r="B32" s="44" t="s">
        <v>199</v>
      </c>
      <c r="C32" s="104">
        <v>43658</v>
      </c>
      <c r="D32" s="44" t="s">
        <v>300</v>
      </c>
      <c r="E32" s="44" t="s">
        <v>299</v>
      </c>
      <c r="F32" s="44" t="s">
        <v>240</v>
      </c>
      <c r="G32" s="44" t="s">
        <v>296</v>
      </c>
      <c r="H32" s="44">
        <v>1170</v>
      </c>
      <c r="I32" s="44">
        <v>30</v>
      </c>
      <c r="J32" s="44"/>
    </row>
    <row r="33" spans="1:10" ht="20.100000000000001" customHeight="1" x14ac:dyDescent="0.15">
      <c r="A33" s="17">
        <v>34</v>
      </c>
      <c r="B33" s="44" t="s">
        <v>199</v>
      </c>
      <c r="C33" s="104">
        <v>43659</v>
      </c>
      <c r="D33" s="44" t="s">
        <v>301</v>
      </c>
      <c r="E33" s="44" t="s">
        <v>240</v>
      </c>
      <c r="F33" s="44" t="s">
        <v>299</v>
      </c>
      <c r="G33" s="44" t="s">
        <v>264</v>
      </c>
      <c r="H33" s="44">
        <v>900</v>
      </c>
      <c r="I33" s="44">
        <v>30</v>
      </c>
      <c r="J33" s="44"/>
    </row>
    <row r="34" spans="1:10" ht="20.100000000000001" customHeight="1" x14ac:dyDescent="0.15">
      <c r="A34" s="17">
        <v>35</v>
      </c>
      <c r="B34" s="44" t="s">
        <v>204</v>
      </c>
      <c r="C34" s="104">
        <v>43660</v>
      </c>
      <c r="D34" s="44" t="s">
        <v>294</v>
      </c>
      <c r="E34" s="44" t="s">
        <v>240</v>
      </c>
      <c r="F34" s="44" t="s">
        <v>295</v>
      </c>
      <c r="G34" s="44" t="s">
        <v>296</v>
      </c>
      <c r="H34" s="44">
        <v>1470</v>
      </c>
      <c r="I34" s="44">
        <v>30</v>
      </c>
      <c r="J34" s="44"/>
    </row>
    <row r="35" spans="1:10" ht="20.100000000000001" customHeight="1" x14ac:dyDescent="0.15">
      <c r="A35" s="17">
        <v>36</v>
      </c>
      <c r="B35" s="44" t="s">
        <v>219</v>
      </c>
      <c r="C35" s="104">
        <v>43658</v>
      </c>
      <c r="D35" s="44" t="s">
        <v>293</v>
      </c>
      <c r="E35" s="44" t="s">
        <v>268</v>
      </c>
      <c r="F35" s="44" t="s">
        <v>240</v>
      </c>
      <c r="G35" s="44" t="s">
        <v>32</v>
      </c>
      <c r="H35" s="44">
        <v>1180</v>
      </c>
      <c r="I35" s="44">
        <v>30</v>
      </c>
      <c r="J35" s="44" t="s">
        <v>251</v>
      </c>
    </row>
    <row r="36" spans="1:10" ht="20.100000000000001" customHeight="1" x14ac:dyDescent="0.15">
      <c r="A36" s="17">
        <v>37</v>
      </c>
      <c r="B36" s="44" t="s">
        <v>219</v>
      </c>
      <c r="C36" s="104">
        <v>43660</v>
      </c>
      <c r="D36" s="44" t="s">
        <v>294</v>
      </c>
      <c r="E36" s="44" t="s">
        <v>240</v>
      </c>
      <c r="F36" s="44" t="s">
        <v>295</v>
      </c>
      <c r="G36" s="44" t="s">
        <v>277</v>
      </c>
      <c r="H36" s="44">
        <v>1740</v>
      </c>
      <c r="I36" s="44">
        <v>50</v>
      </c>
      <c r="J36" s="44"/>
    </row>
    <row r="37" spans="1:10" ht="20.100000000000001" customHeight="1" x14ac:dyDescent="0.15">
      <c r="A37" s="17">
        <v>38</v>
      </c>
      <c r="B37" s="44" t="s">
        <v>188</v>
      </c>
      <c r="C37" s="104">
        <v>43660</v>
      </c>
      <c r="D37" s="44" t="s">
        <v>294</v>
      </c>
      <c r="E37" s="44" t="s">
        <v>240</v>
      </c>
      <c r="F37" s="44" t="s">
        <v>295</v>
      </c>
      <c r="G37" s="44" t="s">
        <v>277</v>
      </c>
      <c r="H37" s="44">
        <v>1740</v>
      </c>
      <c r="I37" s="44">
        <v>50</v>
      </c>
      <c r="J37" s="44"/>
    </row>
    <row r="38" spans="1:10" ht="20.100000000000001" customHeight="1" x14ac:dyDescent="0.15">
      <c r="A38" s="17">
        <v>39</v>
      </c>
      <c r="B38" s="44" t="s">
        <v>202</v>
      </c>
      <c r="C38" s="104">
        <v>43658</v>
      </c>
      <c r="D38" s="44" t="s">
        <v>285</v>
      </c>
      <c r="E38" s="44" t="s">
        <v>276</v>
      </c>
      <c r="F38" s="44" t="s">
        <v>240</v>
      </c>
      <c r="G38" s="44" t="s">
        <v>277</v>
      </c>
      <c r="H38" s="44">
        <v>1430</v>
      </c>
      <c r="I38" s="44">
        <v>30</v>
      </c>
      <c r="J38" s="44"/>
    </row>
    <row r="39" spans="1:10" ht="20.100000000000001" customHeight="1" x14ac:dyDescent="0.15">
      <c r="A39" s="17">
        <v>40</v>
      </c>
      <c r="B39" s="44" t="s">
        <v>207</v>
      </c>
      <c r="C39" s="104">
        <v>43658</v>
      </c>
      <c r="D39" s="44" t="s">
        <v>285</v>
      </c>
      <c r="E39" s="44" t="s">
        <v>276</v>
      </c>
      <c r="F39" s="44" t="s">
        <v>240</v>
      </c>
      <c r="G39" s="44" t="s">
        <v>277</v>
      </c>
      <c r="H39" s="44">
        <v>1430</v>
      </c>
      <c r="I39" s="44">
        <v>30</v>
      </c>
      <c r="J39" s="44"/>
    </row>
    <row r="40" spans="1:10" ht="20.100000000000001" customHeight="1" x14ac:dyDescent="0.15">
      <c r="A40" s="17">
        <v>41</v>
      </c>
      <c r="B40" s="44" t="s">
        <v>202</v>
      </c>
      <c r="C40" s="104">
        <v>43660</v>
      </c>
      <c r="D40" s="44" t="s">
        <v>302</v>
      </c>
      <c r="E40" s="44" t="s">
        <v>240</v>
      </c>
      <c r="F40" s="44" t="s">
        <v>276</v>
      </c>
      <c r="G40" s="44" t="s">
        <v>277</v>
      </c>
      <c r="H40" s="44">
        <v>1430</v>
      </c>
      <c r="I40" s="44">
        <v>30</v>
      </c>
      <c r="J40" s="44"/>
    </row>
    <row r="41" spans="1:10" ht="20.100000000000001" customHeight="1" x14ac:dyDescent="0.15">
      <c r="A41" s="17">
        <v>42</v>
      </c>
      <c r="B41" s="44" t="s">
        <v>207</v>
      </c>
      <c r="C41" s="104">
        <v>43660</v>
      </c>
      <c r="D41" s="44" t="s">
        <v>286</v>
      </c>
      <c r="E41" s="44" t="s">
        <v>240</v>
      </c>
      <c r="F41" s="44" t="s">
        <v>276</v>
      </c>
      <c r="G41" s="44" t="s">
        <v>277</v>
      </c>
      <c r="H41" s="44">
        <v>1430</v>
      </c>
      <c r="I41" s="44">
        <v>30</v>
      </c>
      <c r="J41" s="44"/>
    </row>
    <row r="42" spans="1:10" ht="20.100000000000001" customHeight="1" x14ac:dyDescent="0.15">
      <c r="A42" s="17">
        <v>43</v>
      </c>
      <c r="B42" s="44" t="s">
        <v>216</v>
      </c>
      <c r="C42" s="104">
        <v>43658</v>
      </c>
      <c r="D42" s="44" t="s">
        <v>303</v>
      </c>
      <c r="E42" s="44" t="s">
        <v>259</v>
      </c>
      <c r="F42" s="44" t="s">
        <v>240</v>
      </c>
      <c r="G42" s="44" t="s">
        <v>264</v>
      </c>
      <c r="H42" s="44">
        <v>950</v>
      </c>
      <c r="I42" s="44">
        <v>30</v>
      </c>
      <c r="J42" s="44"/>
    </row>
    <row r="43" spans="1:10" ht="20.100000000000001" customHeight="1" x14ac:dyDescent="0.15">
      <c r="A43" s="17">
        <v>44</v>
      </c>
      <c r="B43" s="44" t="s">
        <v>201</v>
      </c>
      <c r="C43" s="104">
        <v>43658</v>
      </c>
      <c r="D43" s="44" t="s">
        <v>304</v>
      </c>
      <c r="E43" s="44" t="s">
        <v>305</v>
      </c>
      <c r="F43" s="44" t="s">
        <v>240</v>
      </c>
      <c r="G43" s="44" t="s">
        <v>269</v>
      </c>
      <c r="H43" s="44">
        <v>610</v>
      </c>
      <c r="I43" s="44">
        <v>30</v>
      </c>
      <c r="J43" s="44"/>
    </row>
    <row r="44" spans="1:10" ht="20.100000000000001" customHeight="1" x14ac:dyDescent="0.15">
      <c r="A44" s="17">
        <v>45</v>
      </c>
      <c r="B44" s="44" t="s">
        <v>213</v>
      </c>
      <c r="C44" s="104">
        <v>43660</v>
      </c>
      <c r="D44" s="44" t="s">
        <v>306</v>
      </c>
      <c r="E44" s="44" t="s">
        <v>240</v>
      </c>
      <c r="F44" s="44" t="s">
        <v>305</v>
      </c>
      <c r="G44" s="44" t="s">
        <v>269</v>
      </c>
      <c r="H44" s="44">
        <v>610</v>
      </c>
      <c r="I44" s="44">
        <v>30</v>
      </c>
      <c r="J44" s="44"/>
    </row>
    <row r="45" spans="1:10" ht="20.100000000000001" customHeight="1" x14ac:dyDescent="0.15">
      <c r="A45" s="17">
        <v>46</v>
      </c>
      <c r="B45" s="44" t="s">
        <v>205</v>
      </c>
      <c r="C45" s="104">
        <v>43657</v>
      </c>
      <c r="D45" s="44" t="s">
        <v>307</v>
      </c>
      <c r="E45" s="44" t="s">
        <v>308</v>
      </c>
      <c r="F45" s="44" t="s">
        <v>240</v>
      </c>
      <c r="G45" s="44" t="s">
        <v>264</v>
      </c>
      <c r="H45" s="44">
        <v>660</v>
      </c>
      <c r="I45" s="44">
        <v>30</v>
      </c>
      <c r="J45" s="44"/>
    </row>
    <row r="46" spans="1:10" ht="20.100000000000001" customHeight="1" x14ac:dyDescent="0.15">
      <c r="A46" s="17">
        <v>47</v>
      </c>
      <c r="B46" s="44" t="s">
        <v>215</v>
      </c>
      <c r="C46" s="104">
        <v>43658</v>
      </c>
      <c r="D46" s="44" t="s">
        <v>309</v>
      </c>
      <c r="E46" s="44" t="s">
        <v>284</v>
      </c>
      <c r="F46" s="44" t="s">
        <v>240</v>
      </c>
      <c r="G46" s="44" t="s">
        <v>310</v>
      </c>
      <c r="H46" s="44">
        <v>830</v>
      </c>
      <c r="I46" s="44">
        <v>30</v>
      </c>
      <c r="J46" s="44"/>
    </row>
    <row r="47" spans="1:10" ht="20.100000000000001" customHeight="1" x14ac:dyDescent="0.15">
      <c r="A47" s="17">
        <v>48</v>
      </c>
      <c r="B47" s="44" t="s">
        <v>217</v>
      </c>
      <c r="C47" s="104">
        <v>43660</v>
      </c>
      <c r="D47" s="44" t="s">
        <v>311</v>
      </c>
      <c r="E47" s="44" t="s">
        <v>240</v>
      </c>
      <c r="F47" s="44" t="s">
        <v>291</v>
      </c>
      <c r="G47" s="44" t="s">
        <v>264</v>
      </c>
      <c r="H47" s="44">
        <v>910</v>
      </c>
      <c r="I47" s="44">
        <v>30</v>
      </c>
      <c r="J47" s="44"/>
    </row>
    <row r="48" spans="1:10" ht="20.100000000000001" customHeight="1" x14ac:dyDescent="0.15">
      <c r="A48" s="17">
        <v>49</v>
      </c>
      <c r="B48" s="44" t="s">
        <v>178</v>
      </c>
      <c r="C48" s="104">
        <v>43658</v>
      </c>
      <c r="D48" s="44" t="s">
        <v>312</v>
      </c>
      <c r="E48" s="44" t="s">
        <v>313</v>
      </c>
      <c r="F48" s="44" t="s">
        <v>240</v>
      </c>
      <c r="G48" s="44" t="s">
        <v>250</v>
      </c>
      <c r="H48" s="44">
        <v>1320</v>
      </c>
      <c r="I48" s="44">
        <v>30</v>
      </c>
      <c r="J48" s="44"/>
    </row>
    <row r="49" spans="1:10" ht="20.100000000000001" customHeight="1" x14ac:dyDescent="0.15">
      <c r="A49" s="17">
        <v>50</v>
      </c>
      <c r="B49" s="44" t="s">
        <v>178</v>
      </c>
      <c r="C49" s="104">
        <v>43660</v>
      </c>
      <c r="D49" s="44" t="s">
        <v>314</v>
      </c>
      <c r="E49" s="44" t="s">
        <v>240</v>
      </c>
      <c r="F49" s="44" t="s">
        <v>313</v>
      </c>
      <c r="G49" s="44" t="s">
        <v>250</v>
      </c>
      <c r="H49" s="44">
        <v>1320</v>
      </c>
      <c r="I49" s="44">
        <v>30</v>
      </c>
      <c r="J49" s="44"/>
    </row>
    <row r="50" spans="1:10" ht="20.100000000000001" customHeight="1" x14ac:dyDescent="0.15">
      <c r="A50" s="17">
        <v>51</v>
      </c>
      <c r="B50" s="45" t="s">
        <v>297</v>
      </c>
      <c r="C50" s="104">
        <v>43658</v>
      </c>
      <c r="D50" s="45" t="s">
        <v>315</v>
      </c>
      <c r="E50" s="44" t="s">
        <v>299</v>
      </c>
      <c r="F50" s="44" t="s">
        <v>240</v>
      </c>
      <c r="G50" s="45" t="s">
        <v>250</v>
      </c>
      <c r="H50" s="45">
        <v>585</v>
      </c>
      <c r="I50" s="44">
        <v>30</v>
      </c>
      <c r="J50" s="44" t="s">
        <v>251</v>
      </c>
    </row>
    <row r="51" spans="1:10" ht="20.100000000000001" customHeight="1" x14ac:dyDescent="0.15">
      <c r="A51" s="17">
        <v>52</v>
      </c>
      <c r="B51" s="44" t="s">
        <v>186</v>
      </c>
      <c r="C51" s="104">
        <v>43660</v>
      </c>
      <c r="D51" s="44" t="s">
        <v>316</v>
      </c>
      <c r="E51" s="44" t="s">
        <v>240</v>
      </c>
      <c r="F51" s="44" t="s">
        <v>256</v>
      </c>
      <c r="G51" s="44" t="s">
        <v>242</v>
      </c>
      <c r="H51" s="44">
        <v>870</v>
      </c>
      <c r="I51" s="44">
        <v>30</v>
      </c>
      <c r="J51" s="44"/>
    </row>
    <row r="52" spans="1:10" ht="20.100000000000001" customHeight="1" x14ac:dyDescent="0.15">
      <c r="A52" s="17">
        <v>53</v>
      </c>
      <c r="B52" s="44" t="s">
        <v>205</v>
      </c>
      <c r="C52" s="104">
        <v>43660</v>
      </c>
      <c r="D52" s="44" t="s">
        <v>317</v>
      </c>
      <c r="E52" s="44" t="s">
        <v>240</v>
      </c>
      <c r="F52" s="44" t="s">
        <v>308</v>
      </c>
      <c r="G52" s="44" t="s">
        <v>156</v>
      </c>
      <c r="H52" s="44">
        <v>700</v>
      </c>
      <c r="I52" s="44">
        <v>30</v>
      </c>
      <c r="J52" s="44"/>
    </row>
    <row r="53" spans="1:10" ht="20.100000000000001" customHeight="1" x14ac:dyDescent="0.15">
      <c r="A53" s="17">
        <v>54</v>
      </c>
      <c r="B53" s="44" t="s">
        <v>210</v>
      </c>
      <c r="C53" s="104">
        <v>43660</v>
      </c>
      <c r="D53" s="44" t="s">
        <v>318</v>
      </c>
      <c r="E53" s="44" t="s">
        <v>240</v>
      </c>
      <c r="F53" s="44" t="s">
        <v>292</v>
      </c>
      <c r="G53" s="44" t="s">
        <v>277</v>
      </c>
      <c r="H53" s="44">
        <v>2030</v>
      </c>
      <c r="I53" s="44">
        <v>50</v>
      </c>
      <c r="J53" s="44"/>
    </row>
    <row r="54" spans="1:10" ht="20.100000000000001" customHeight="1" x14ac:dyDescent="0.15">
      <c r="A54" s="17">
        <v>55</v>
      </c>
      <c r="B54" s="44" t="s">
        <v>221</v>
      </c>
      <c r="C54" s="104">
        <v>43658</v>
      </c>
      <c r="D54" s="44" t="s">
        <v>319</v>
      </c>
      <c r="E54" s="44" t="s">
        <v>273</v>
      </c>
      <c r="F54" s="44" t="s">
        <v>240</v>
      </c>
      <c r="G54" s="44" t="s">
        <v>250</v>
      </c>
      <c r="H54" s="44">
        <v>0</v>
      </c>
      <c r="I54" s="44">
        <v>30</v>
      </c>
      <c r="J54" s="44" t="s">
        <v>251</v>
      </c>
    </row>
    <row r="55" spans="1:10" ht="20.100000000000001" customHeight="1" x14ac:dyDescent="0.15">
      <c r="A55" s="17">
        <v>56</v>
      </c>
      <c r="B55" s="44" t="s">
        <v>181</v>
      </c>
      <c r="C55" s="104">
        <v>43658</v>
      </c>
      <c r="D55" s="44" t="s">
        <v>319</v>
      </c>
      <c r="E55" s="44" t="s">
        <v>273</v>
      </c>
      <c r="F55" s="44" t="s">
        <v>240</v>
      </c>
      <c r="G55" s="44" t="s">
        <v>250</v>
      </c>
      <c r="H55" s="44">
        <v>0</v>
      </c>
      <c r="I55" s="44">
        <v>30</v>
      </c>
      <c r="J55" s="44" t="s">
        <v>251</v>
      </c>
    </row>
    <row r="56" spans="1:10" ht="20.100000000000001" customHeight="1" x14ac:dyDescent="0.15">
      <c r="A56" s="17">
        <v>57</v>
      </c>
      <c r="B56" s="44" t="s">
        <v>221</v>
      </c>
      <c r="C56" s="104">
        <v>43659</v>
      </c>
      <c r="D56" s="44" t="s">
        <v>320</v>
      </c>
      <c r="E56" s="44" t="s">
        <v>240</v>
      </c>
      <c r="F56" s="44" t="s">
        <v>292</v>
      </c>
      <c r="G56" s="44" t="s">
        <v>277</v>
      </c>
      <c r="H56" s="44">
        <v>2030</v>
      </c>
      <c r="I56" s="44">
        <v>50</v>
      </c>
      <c r="J56" s="44"/>
    </row>
    <row r="57" spans="1:10" ht="20.100000000000001" customHeight="1" x14ac:dyDescent="0.15">
      <c r="A57" s="17">
        <v>58</v>
      </c>
      <c r="B57" s="44" t="s">
        <v>181</v>
      </c>
      <c r="C57" s="104">
        <v>43659</v>
      </c>
      <c r="D57" s="44" t="s">
        <v>320</v>
      </c>
      <c r="E57" s="44" t="s">
        <v>240</v>
      </c>
      <c r="F57" s="44" t="s">
        <v>292</v>
      </c>
      <c r="G57" s="44" t="s">
        <v>277</v>
      </c>
      <c r="H57" s="44">
        <v>2030</v>
      </c>
      <c r="I57" s="44">
        <v>50</v>
      </c>
      <c r="J57" s="44"/>
    </row>
    <row r="58" spans="1:10" ht="20.100000000000001" customHeight="1" x14ac:dyDescent="0.15">
      <c r="A58" s="17">
        <v>59</v>
      </c>
      <c r="B58" s="45" t="s">
        <v>297</v>
      </c>
      <c r="C58" s="104">
        <v>43660</v>
      </c>
      <c r="D58" s="45" t="s">
        <v>321</v>
      </c>
      <c r="E58" s="44" t="s">
        <v>240</v>
      </c>
      <c r="F58" s="44" t="s">
        <v>299</v>
      </c>
      <c r="G58" s="45" t="s">
        <v>274</v>
      </c>
      <c r="H58" s="45">
        <v>318</v>
      </c>
      <c r="I58" s="44">
        <v>30</v>
      </c>
      <c r="J58" s="44" t="s">
        <v>251</v>
      </c>
    </row>
    <row r="59" spans="1:10" ht="20.100000000000001" customHeight="1" x14ac:dyDescent="0.15">
      <c r="A59" s="17">
        <v>60</v>
      </c>
      <c r="B59" s="45" t="s">
        <v>201</v>
      </c>
      <c r="C59" s="104">
        <v>43660</v>
      </c>
      <c r="D59" s="45" t="s">
        <v>322</v>
      </c>
      <c r="E59" s="44" t="s">
        <v>240</v>
      </c>
      <c r="F59" s="44" t="s">
        <v>305</v>
      </c>
      <c r="G59" s="45" t="s">
        <v>242</v>
      </c>
      <c r="H59" s="45">
        <v>950</v>
      </c>
      <c r="I59" s="44">
        <v>30</v>
      </c>
      <c r="J59" s="45"/>
    </row>
    <row r="60" spans="1:10" ht="20.100000000000001" customHeight="1" x14ac:dyDescent="0.15">
      <c r="A60" s="17">
        <v>61</v>
      </c>
      <c r="B60" s="44" t="s">
        <v>323</v>
      </c>
      <c r="C60" s="104">
        <v>43659</v>
      </c>
      <c r="D60" s="44" t="s">
        <v>324</v>
      </c>
      <c r="E60" s="44" t="s">
        <v>240</v>
      </c>
      <c r="F60" s="44" t="s">
        <v>271</v>
      </c>
      <c r="G60" s="44" t="s">
        <v>250</v>
      </c>
      <c r="H60" s="44">
        <v>1320</v>
      </c>
      <c r="I60" s="44">
        <v>30</v>
      </c>
      <c r="J60" s="44"/>
    </row>
    <row r="61" spans="1:10" ht="20.100000000000001" customHeight="1" x14ac:dyDescent="0.15">
      <c r="A61" s="17">
        <v>62</v>
      </c>
      <c r="B61" s="44" t="s">
        <v>252</v>
      </c>
      <c r="C61" s="104">
        <v>43658</v>
      </c>
      <c r="D61" s="44" t="s">
        <v>325</v>
      </c>
      <c r="E61" s="44" t="s">
        <v>254</v>
      </c>
      <c r="F61" s="44" t="s">
        <v>240</v>
      </c>
      <c r="G61" s="44" t="s">
        <v>326</v>
      </c>
      <c r="H61" s="44">
        <v>588</v>
      </c>
      <c r="I61" s="44">
        <v>30</v>
      </c>
      <c r="J61" s="44" t="s">
        <v>251</v>
      </c>
    </row>
    <row r="62" spans="1:10" ht="20.100000000000001" customHeight="1" x14ac:dyDescent="0.15">
      <c r="A62" s="17">
        <v>63</v>
      </c>
      <c r="B62" s="44" t="s">
        <v>257</v>
      </c>
      <c r="C62" s="104">
        <v>43658</v>
      </c>
      <c r="D62" s="44" t="s">
        <v>327</v>
      </c>
      <c r="E62" s="44" t="s">
        <v>259</v>
      </c>
      <c r="F62" s="44" t="s">
        <v>240</v>
      </c>
      <c r="G62" s="44" t="s">
        <v>250</v>
      </c>
      <c r="H62" s="44">
        <v>440</v>
      </c>
      <c r="I62" s="44">
        <v>30</v>
      </c>
      <c r="J62" s="44" t="s">
        <v>251</v>
      </c>
    </row>
    <row r="63" spans="1:10" ht="20.100000000000001" customHeight="1" x14ac:dyDescent="0.15">
      <c r="A63" s="17">
        <v>64</v>
      </c>
      <c r="B63" s="44" t="s">
        <v>213</v>
      </c>
      <c r="C63" s="104">
        <v>43659</v>
      </c>
      <c r="D63" s="44" t="s">
        <v>328</v>
      </c>
      <c r="E63" s="44" t="s">
        <v>305</v>
      </c>
      <c r="F63" s="44" t="s">
        <v>240</v>
      </c>
      <c r="G63" s="44" t="s">
        <v>274</v>
      </c>
      <c r="H63" s="44">
        <v>1210</v>
      </c>
      <c r="I63" s="44">
        <v>30</v>
      </c>
      <c r="J63" s="44"/>
    </row>
    <row r="64" spans="1:10" ht="20.100000000000001" customHeight="1" x14ac:dyDescent="0.15">
      <c r="A64" s="17">
        <v>65</v>
      </c>
      <c r="B64" s="44" t="s">
        <v>297</v>
      </c>
      <c r="C64" s="104">
        <v>43658</v>
      </c>
      <c r="D64" s="44" t="s">
        <v>329</v>
      </c>
      <c r="E64" s="44" t="s">
        <v>299</v>
      </c>
      <c r="F64" s="44" t="s">
        <v>240</v>
      </c>
      <c r="G64" s="44" t="s">
        <v>277</v>
      </c>
      <c r="H64" s="44">
        <v>110</v>
      </c>
      <c r="I64" s="44">
        <v>30</v>
      </c>
      <c r="J64" s="44" t="s">
        <v>251</v>
      </c>
    </row>
    <row r="65" spans="1:10" ht="20.100000000000001" customHeight="1" x14ac:dyDescent="0.15">
      <c r="A65" s="17">
        <v>66</v>
      </c>
      <c r="B65" s="44" t="s">
        <v>192</v>
      </c>
      <c r="C65" s="104">
        <v>43658</v>
      </c>
      <c r="D65" s="44" t="s">
        <v>330</v>
      </c>
      <c r="E65" s="44" t="s">
        <v>273</v>
      </c>
      <c r="F65" s="44" t="s">
        <v>240</v>
      </c>
      <c r="G65" s="44" t="s">
        <v>274</v>
      </c>
      <c r="H65" s="44">
        <v>1710</v>
      </c>
      <c r="I65" s="44">
        <v>50</v>
      </c>
      <c r="J65" s="44"/>
    </row>
    <row r="66" spans="1:10" ht="20.100000000000001" customHeight="1" x14ac:dyDescent="0.15">
      <c r="A66" s="17">
        <v>67</v>
      </c>
      <c r="B66" s="44" t="s">
        <v>192</v>
      </c>
      <c r="C66" s="104">
        <v>43660</v>
      </c>
      <c r="D66" s="44" t="s">
        <v>318</v>
      </c>
      <c r="E66" s="44" t="s">
        <v>240</v>
      </c>
      <c r="F66" s="44" t="s">
        <v>331</v>
      </c>
      <c r="G66" s="44" t="s">
        <v>277</v>
      </c>
      <c r="H66" s="44">
        <v>2030</v>
      </c>
      <c r="I66" s="44">
        <v>50</v>
      </c>
      <c r="J66" s="44"/>
    </row>
    <row r="67" spans="1:10" ht="20.100000000000001" customHeight="1" x14ac:dyDescent="0.15">
      <c r="A67" s="105"/>
      <c r="B67" s="105"/>
      <c r="C67" s="106"/>
      <c r="D67" s="105"/>
      <c r="E67" s="105"/>
      <c r="F67" s="105"/>
      <c r="G67" s="105"/>
      <c r="H67" s="105"/>
      <c r="I67" s="105"/>
      <c r="J67" s="105"/>
    </row>
    <row r="68" spans="1:10" ht="20.100000000000001" customHeight="1" x14ac:dyDescent="0.15">
      <c r="A68" s="105"/>
      <c r="B68" s="105"/>
      <c r="C68" s="106"/>
      <c r="D68" s="105"/>
      <c r="E68" s="105"/>
      <c r="F68" s="105"/>
      <c r="G68" s="105"/>
      <c r="H68" s="107">
        <f>SUM(H2:I67)</f>
        <v>70398</v>
      </c>
      <c r="I68" s="105"/>
      <c r="J68" s="105"/>
    </row>
    <row r="69" spans="1:10" ht="20.100000000000001" customHeight="1" x14ac:dyDescent="0.15">
      <c r="A69" s="105"/>
      <c r="B69" s="105"/>
      <c r="C69" s="106"/>
      <c r="D69" s="105"/>
      <c r="E69" s="105"/>
      <c r="F69" s="105"/>
      <c r="G69" s="105"/>
      <c r="H69" s="105" t="s">
        <v>70</v>
      </c>
      <c r="I69" s="105"/>
      <c r="J69" s="105"/>
    </row>
    <row r="70" spans="1:10" x14ac:dyDescent="0.15">
      <c r="A70" s="105"/>
      <c r="B70" s="105"/>
      <c r="C70" s="106"/>
      <c r="D70" s="105"/>
      <c r="E70" s="105"/>
      <c r="F70" s="105"/>
      <c r="G70" s="105"/>
      <c r="H70" s="105"/>
      <c r="I70" s="105"/>
      <c r="J70" s="105"/>
    </row>
  </sheetData>
  <autoFilter ref="A1:K66" xr:uid="{00000000-0009-0000-0000-000002000000}"/>
  <phoneticPr fontId="34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8"/>
  <sheetViews>
    <sheetView topLeftCell="A46" workbookViewId="0">
      <selection activeCell="E8" sqref="E8"/>
    </sheetView>
  </sheetViews>
  <sheetFormatPr defaultColWidth="9" defaultRowHeight="13.5" x14ac:dyDescent="0.15"/>
  <cols>
    <col min="1" max="1" width="7.25" style="22" customWidth="1"/>
    <col min="2" max="2" width="9" style="22"/>
    <col min="3" max="3" width="18.625" style="22" customWidth="1"/>
    <col min="4" max="4" width="9" style="22"/>
    <col min="5" max="5" width="42.875" style="22" customWidth="1"/>
    <col min="6" max="7" width="9" style="22"/>
    <col min="8" max="8" width="18.625" style="22" customWidth="1"/>
    <col min="9" max="16384" width="9" style="22"/>
  </cols>
  <sheetData>
    <row r="1" spans="1:8" s="1" customFormat="1" ht="20.100000000000001" customHeight="1" x14ac:dyDescent="0.15">
      <c r="A1" s="13" t="s">
        <v>23</v>
      </c>
      <c r="B1" s="13" t="s">
        <v>332</v>
      </c>
      <c r="C1" s="13" t="s">
        <v>170</v>
      </c>
      <c r="D1" s="13" t="s">
        <v>232</v>
      </c>
      <c r="E1" s="13" t="s">
        <v>333</v>
      </c>
      <c r="F1" s="13" t="s">
        <v>334</v>
      </c>
      <c r="G1" s="13" t="s">
        <v>176</v>
      </c>
      <c r="H1" s="13" t="s">
        <v>177</v>
      </c>
    </row>
    <row r="2" spans="1:8" ht="20.100000000000001" customHeight="1" x14ac:dyDescent="0.15">
      <c r="A2" s="23">
        <v>1</v>
      </c>
      <c r="B2" s="11" t="s">
        <v>240</v>
      </c>
      <c r="C2" s="11" t="s">
        <v>205</v>
      </c>
      <c r="D2" s="24">
        <v>43657</v>
      </c>
      <c r="E2" s="8" t="s">
        <v>335</v>
      </c>
      <c r="F2" s="11" t="s">
        <v>336</v>
      </c>
      <c r="G2" s="11">
        <v>300</v>
      </c>
      <c r="H2" s="23"/>
    </row>
    <row r="3" spans="1:8" ht="20.100000000000001" customHeight="1" x14ac:dyDescent="0.15">
      <c r="A3" s="23">
        <v>2</v>
      </c>
      <c r="B3" s="11" t="s">
        <v>240</v>
      </c>
      <c r="C3" s="11" t="s">
        <v>194</v>
      </c>
      <c r="D3" s="24">
        <v>43657</v>
      </c>
      <c r="E3" s="8" t="s">
        <v>335</v>
      </c>
      <c r="F3" s="11" t="s">
        <v>336</v>
      </c>
      <c r="G3" s="11">
        <v>300</v>
      </c>
      <c r="H3" s="23"/>
    </row>
    <row r="4" spans="1:8" ht="20.100000000000001" customHeight="1" x14ac:dyDescent="0.15">
      <c r="A4" s="23">
        <v>3</v>
      </c>
      <c r="B4" s="11" t="s">
        <v>240</v>
      </c>
      <c r="C4" s="25" t="s">
        <v>197</v>
      </c>
      <c r="D4" s="26">
        <v>43657</v>
      </c>
      <c r="E4" s="27" t="s">
        <v>337</v>
      </c>
      <c r="F4" s="25" t="s">
        <v>336</v>
      </c>
      <c r="G4" s="11">
        <v>300</v>
      </c>
      <c r="H4" s="23"/>
    </row>
    <row r="5" spans="1:8" ht="20.100000000000001" customHeight="1" x14ac:dyDescent="0.15">
      <c r="A5" s="23">
        <v>4</v>
      </c>
      <c r="B5" s="11" t="s">
        <v>240</v>
      </c>
      <c r="C5" s="25" t="s">
        <v>199</v>
      </c>
      <c r="D5" s="26">
        <v>43658</v>
      </c>
      <c r="E5" s="27" t="s">
        <v>335</v>
      </c>
      <c r="F5" s="25" t="s">
        <v>336</v>
      </c>
      <c r="G5" s="11">
        <v>300</v>
      </c>
      <c r="H5" s="23"/>
    </row>
    <row r="6" spans="1:8" ht="20.100000000000001" customHeight="1" x14ac:dyDescent="0.15">
      <c r="A6" s="23">
        <v>5</v>
      </c>
      <c r="B6" s="11" t="s">
        <v>240</v>
      </c>
      <c r="C6" s="25" t="s">
        <v>184</v>
      </c>
      <c r="D6" s="26">
        <v>43658</v>
      </c>
      <c r="E6" s="27" t="s">
        <v>337</v>
      </c>
      <c r="F6" s="25" t="s">
        <v>336</v>
      </c>
      <c r="G6" s="11">
        <v>300</v>
      </c>
      <c r="H6" s="23"/>
    </row>
    <row r="7" spans="1:8" ht="20.100000000000001" customHeight="1" x14ac:dyDescent="0.15">
      <c r="A7" s="23">
        <v>6</v>
      </c>
      <c r="B7" s="11" t="s">
        <v>240</v>
      </c>
      <c r="C7" s="25" t="s">
        <v>201</v>
      </c>
      <c r="D7" s="26">
        <v>43658</v>
      </c>
      <c r="E7" s="27" t="s">
        <v>335</v>
      </c>
      <c r="F7" s="25" t="s">
        <v>336</v>
      </c>
      <c r="G7" s="11">
        <v>300</v>
      </c>
      <c r="H7" s="23"/>
    </row>
    <row r="8" spans="1:8" ht="20.100000000000001" customHeight="1" x14ac:dyDescent="0.15">
      <c r="A8" s="23">
        <v>7</v>
      </c>
      <c r="B8" s="11" t="s">
        <v>240</v>
      </c>
      <c r="C8" s="11" t="s">
        <v>202</v>
      </c>
      <c r="D8" s="24">
        <v>43658</v>
      </c>
      <c r="E8" s="8" t="s">
        <v>335</v>
      </c>
      <c r="F8" s="11" t="s">
        <v>336</v>
      </c>
      <c r="G8" s="11">
        <v>300</v>
      </c>
      <c r="H8" s="23"/>
    </row>
    <row r="9" spans="1:8" ht="20.100000000000001" customHeight="1" x14ac:dyDescent="0.15">
      <c r="A9" s="23">
        <v>8</v>
      </c>
      <c r="B9" s="11" t="s">
        <v>240</v>
      </c>
      <c r="C9" s="25" t="s">
        <v>181</v>
      </c>
      <c r="D9" s="26">
        <v>43658</v>
      </c>
      <c r="E9" s="27" t="s">
        <v>335</v>
      </c>
      <c r="F9" s="25" t="s">
        <v>336</v>
      </c>
      <c r="G9" s="11">
        <v>300</v>
      </c>
      <c r="H9" s="23"/>
    </row>
    <row r="10" spans="1:8" ht="20.100000000000001" customHeight="1" x14ac:dyDescent="0.15">
      <c r="A10" s="23">
        <v>9</v>
      </c>
      <c r="B10" s="11" t="s">
        <v>240</v>
      </c>
      <c r="C10" s="25" t="s">
        <v>210</v>
      </c>
      <c r="D10" s="26">
        <v>43658</v>
      </c>
      <c r="E10" s="27" t="s">
        <v>335</v>
      </c>
      <c r="F10" s="25" t="s">
        <v>336</v>
      </c>
      <c r="G10" s="11">
        <v>300</v>
      </c>
      <c r="H10" s="23"/>
    </row>
    <row r="11" spans="1:8" ht="20.100000000000001" customHeight="1" x14ac:dyDescent="0.15">
      <c r="A11" s="23">
        <v>10</v>
      </c>
      <c r="B11" s="11" t="s">
        <v>240</v>
      </c>
      <c r="C11" s="25" t="s">
        <v>206</v>
      </c>
      <c r="D11" s="26">
        <v>43658</v>
      </c>
      <c r="E11" s="27" t="s">
        <v>337</v>
      </c>
      <c r="F11" s="25" t="s">
        <v>336</v>
      </c>
      <c r="G11" s="11">
        <v>300</v>
      </c>
      <c r="H11" s="23"/>
    </row>
    <row r="12" spans="1:8" ht="20.100000000000001" customHeight="1" x14ac:dyDescent="0.15">
      <c r="A12" s="23">
        <v>11</v>
      </c>
      <c r="B12" s="11" t="s">
        <v>240</v>
      </c>
      <c r="C12" s="102" t="s">
        <v>448</v>
      </c>
      <c r="D12" s="26">
        <v>43658</v>
      </c>
      <c r="E12" s="27" t="s">
        <v>337</v>
      </c>
      <c r="F12" s="25" t="s">
        <v>336</v>
      </c>
      <c r="G12" s="11">
        <v>300</v>
      </c>
      <c r="H12" s="23"/>
    </row>
    <row r="13" spans="1:8" ht="20.100000000000001" customHeight="1" x14ac:dyDescent="0.15">
      <c r="A13" s="23">
        <v>12</v>
      </c>
      <c r="B13" s="23" t="s">
        <v>240</v>
      </c>
      <c r="C13" s="102" t="s">
        <v>449</v>
      </c>
      <c r="D13" s="26">
        <v>43658</v>
      </c>
      <c r="E13" s="27" t="s">
        <v>337</v>
      </c>
      <c r="F13" s="25" t="s">
        <v>336</v>
      </c>
      <c r="G13" s="23">
        <v>300</v>
      </c>
      <c r="H13" s="23"/>
    </row>
    <row r="14" spans="1:8" ht="19.5" customHeight="1" x14ac:dyDescent="0.15">
      <c r="A14" s="23">
        <v>13</v>
      </c>
      <c r="B14" s="11" t="s">
        <v>240</v>
      </c>
      <c r="C14" s="25" t="s">
        <v>186</v>
      </c>
      <c r="D14" s="26">
        <v>43658</v>
      </c>
      <c r="E14" s="27" t="s">
        <v>335</v>
      </c>
      <c r="F14" s="25" t="s">
        <v>336</v>
      </c>
      <c r="G14" s="11">
        <v>300</v>
      </c>
      <c r="H14" s="23"/>
    </row>
    <row r="15" spans="1:8" ht="20.100000000000001" customHeight="1" x14ac:dyDescent="0.15">
      <c r="A15" s="23">
        <v>14</v>
      </c>
      <c r="B15" s="11" t="s">
        <v>240</v>
      </c>
      <c r="C15" s="25" t="s">
        <v>182</v>
      </c>
      <c r="D15" s="26">
        <v>43658</v>
      </c>
      <c r="E15" s="27" t="s">
        <v>335</v>
      </c>
      <c r="F15" s="25" t="s">
        <v>336</v>
      </c>
      <c r="G15" s="11">
        <v>300</v>
      </c>
      <c r="H15" s="23"/>
    </row>
    <row r="16" spans="1:8" ht="20.100000000000001" customHeight="1" x14ac:dyDescent="0.15">
      <c r="A16" s="23">
        <v>15</v>
      </c>
      <c r="B16" s="11" t="s">
        <v>240</v>
      </c>
      <c r="C16" s="25" t="s">
        <v>196</v>
      </c>
      <c r="D16" s="26">
        <v>43658</v>
      </c>
      <c r="E16" s="27" t="s">
        <v>337</v>
      </c>
      <c r="F16" s="25" t="s">
        <v>336</v>
      </c>
      <c r="G16" s="11">
        <v>300</v>
      </c>
      <c r="H16" s="23"/>
    </row>
    <row r="17" spans="1:8" ht="20.100000000000001" customHeight="1" x14ac:dyDescent="0.15">
      <c r="A17" s="23">
        <v>16</v>
      </c>
      <c r="B17" s="11" t="s">
        <v>240</v>
      </c>
      <c r="C17" s="25" t="s">
        <v>209</v>
      </c>
      <c r="D17" s="26">
        <v>43658</v>
      </c>
      <c r="E17" s="27" t="s">
        <v>335</v>
      </c>
      <c r="F17" s="25" t="s">
        <v>336</v>
      </c>
      <c r="G17" s="11">
        <v>300</v>
      </c>
      <c r="H17" s="23"/>
    </row>
    <row r="18" spans="1:8" ht="20.100000000000001" customHeight="1" x14ac:dyDescent="0.15">
      <c r="A18" s="23">
        <v>17</v>
      </c>
      <c r="B18" s="11" t="s">
        <v>240</v>
      </c>
      <c r="C18" s="11" t="s">
        <v>217</v>
      </c>
      <c r="D18" s="24">
        <v>43658</v>
      </c>
      <c r="E18" s="8" t="s">
        <v>335</v>
      </c>
      <c r="F18" s="11" t="s">
        <v>336</v>
      </c>
      <c r="G18" s="11">
        <v>300</v>
      </c>
      <c r="H18" s="23"/>
    </row>
    <row r="19" spans="1:8" ht="20.100000000000001" customHeight="1" x14ac:dyDescent="0.15">
      <c r="A19" s="23">
        <v>18</v>
      </c>
      <c r="B19" s="11" t="s">
        <v>240</v>
      </c>
      <c r="C19" s="25" t="s">
        <v>185</v>
      </c>
      <c r="D19" s="26">
        <v>43658</v>
      </c>
      <c r="E19" s="27" t="s">
        <v>337</v>
      </c>
      <c r="F19" s="25" t="s">
        <v>336</v>
      </c>
      <c r="G19" s="11">
        <v>300</v>
      </c>
      <c r="H19" s="23"/>
    </row>
    <row r="20" spans="1:8" ht="20.100000000000001" customHeight="1" x14ac:dyDescent="0.15">
      <c r="A20" s="23">
        <v>19</v>
      </c>
      <c r="B20" s="11" t="s">
        <v>240</v>
      </c>
      <c r="C20" s="11" t="s">
        <v>215</v>
      </c>
      <c r="D20" s="24">
        <v>43658</v>
      </c>
      <c r="E20" s="8" t="s">
        <v>335</v>
      </c>
      <c r="F20" s="11" t="s">
        <v>336</v>
      </c>
      <c r="G20" s="11">
        <v>300</v>
      </c>
      <c r="H20" s="23"/>
    </row>
    <row r="21" spans="1:8" ht="20.100000000000001" customHeight="1" x14ac:dyDescent="0.15">
      <c r="A21" s="23">
        <v>20</v>
      </c>
      <c r="B21" s="11" t="s">
        <v>240</v>
      </c>
      <c r="C21" s="11" t="s">
        <v>219</v>
      </c>
      <c r="D21" s="24">
        <v>43658</v>
      </c>
      <c r="E21" s="8" t="s">
        <v>335</v>
      </c>
      <c r="F21" s="11" t="s">
        <v>336</v>
      </c>
      <c r="G21" s="11">
        <v>300</v>
      </c>
      <c r="H21" s="23"/>
    </row>
    <row r="22" spans="1:8" ht="20.100000000000001" customHeight="1" x14ac:dyDescent="0.15">
      <c r="A22" s="23">
        <v>21</v>
      </c>
      <c r="B22" s="11" t="s">
        <v>240</v>
      </c>
      <c r="C22" s="25" t="s">
        <v>212</v>
      </c>
      <c r="D22" s="26">
        <v>43658</v>
      </c>
      <c r="E22" s="27" t="s">
        <v>338</v>
      </c>
      <c r="F22" s="25" t="s">
        <v>336</v>
      </c>
      <c r="G22" s="11">
        <v>300</v>
      </c>
      <c r="H22" s="23"/>
    </row>
    <row r="23" spans="1:8" ht="20.100000000000001" customHeight="1" x14ac:dyDescent="0.15">
      <c r="A23" s="23">
        <v>22</v>
      </c>
      <c r="B23" s="11" t="s">
        <v>240</v>
      </c>
      <c r="C23" s="27" t="s">
        <v>192</v>
      </c>
      <c r="D23" s="28">
        <v>43658</v>
      </c>
      <c r="E23" s="27" t="s">
        <v>335</v>
      </c>
      <c r="F23" s="27" t="s">
        <v>336</v>
      </c>
      <c r="G23" s="11">
        <v>300</v>
      </c>
      <c r="H23" s="23"/>
    </row>
    <row r="24" spans="1:8" ht="20.100000000000001" customHeight="1" x14ac:dyDescent="0.15">
      <c r="A24" s="23">
        <v>23</v>
      </c>
      <c r="B24" s="11" t="s">
        <v>240</v>
      </c>
      <c r="C24" s="25" t="s">
        <v>200</v>
      </c>
      <c r="D24" s="26">
        <v>43658</v>
      </c>
      <c r="E24" s="27" t="s">
        <v>337</v>
      </c>
      <c r="F24" s="25" t="s">
        <v>336</v>
      </c>
      <c r="G24" s="11">
        <v>300</v>
      </c>
      <c r="H24" s="23"/>
    </row>
    <row r="25" spans="1:8" ht="20.100000000000001" customHeight="1" x14ac:dyDescent="0.15">
      <c r="A25" s="23">
        <v>24</v>
      </c>
      <c r="B25" s="11" t="s">
        <v>240</v>
      </c>
      <c r="C25" s="25" t="s">
        <v>211</v>
      </c>
      <c r="D25" s="26">
        <v>43658</v>
      </c>
      <c r="E25" s="27" t="s">
        <v>338</v>
      </c>
      <c r="F25" s="25" t="s">
        <v>336</v>
      </c>
      <c r="G25" s="11">
        <v>300</v>
      </c>
      <c r="H25" s="23"/>
    </row>
    <row r="26" spans="1:8" ht="20.100000000000001" customHeight="1" x14ac:dyDescent="0.15">
      <c r="A26" s="23">
        <v>25</v>
      </c>
      <c r="B26" s="11" t="s">
        <v>240</v>
      </c>
      <c r="C26" s="11" t="s">
        <v>178</v>
      </c>
      <c r="D26" s="24">
        <v>43658</v>
      </c>
      <c r="E26" s="8" t="s">
        <v>335</v>
      </c>
      <c r="F26" s="11" t="s">
        <v>336</v>
      </c>
      <c r="G26" s="11">
        <v>300</v>
      </c>
      <c r="H26" s="23"/>
    </row>
    <row r="27" spans="1:8" ht="20.100000000000001" customHeight="1" x14ac:dyDescent="0.15">
      <c r="A27" s="23">
        <v>26</v>
      </c>
      <c r="B27" s="11" t="s">
        <v>240</v>
      </c>
      <c r="C27" s="102" t="s">
        <v>446</v>
      </c>
      <c r="D27" s="24">
        <v>43658</v>
      </c>
      <c r="E27" s="8" t="s">
        <v>335</v>
      </c>
      <c r="F27" s="11" t="s">
        <v>336</v>
      </c>
      <c r="G27" s="11">
        <v>300</v>
      </c>
      <c r="H27" s="23"/>
    </row>
    <row r="28" spans="1:8" ht="20.100000000000001" customHeight="1" x14ac:dyDescent="0.15">
      <c r="A28" s="23">
        <v>27</v>
      </c>
      <c r="B28" s="23" t="s">
        <v>240</v>
      </c>
      <c r="C28" s="102" t="s">
        <v>447</v>
      </c>
      <c r="D28" s="24">
        <v>43658</v>
      </c>
      <c r="E28" s="8" t="s">
        <v>335</v>
      </c>
      <c r="F28" s="23" t="s">
        <v>336</v>
      </c>
      <c r="G28" s="23">
        <v>300</v>
      </c>
      <c r="H28" s="23"/>
    </row>
    <row r="29" spans="1:8" ht="20.100000000000001" customHeight="1" x14ac:dyDescent="0.15">
      <c r="A29" s="23">
        <v>28</v>
      </c>
      <c r="B29" s="11" t="s">
        <v>240</v>
      </c>
      <c r="C29" s="11" t="s">
        <v>339</v>
      </c>
      <c r="D29" s="24">
        <v>43658</v>
      </c>
      <c r="E29" s="8" t="s">
        <v>335</v>
      </c>
      <c r="F29" s="11" t="s">
        <v>336</v>
      </c>
      <c r="G29" s="11">
        <v>300</v>
      </c>
      <c r="H29" s="23"/>
    </row>
    <row r="30" spans="1:8" ht="20.100000000000001" customHeight="1" x14ac:dyDescent="0.15">
      <c r="A30" s="23">
        <v>29</v>
      </c>
      <c r="B30" s="11" t="s">
        <v>240</v>
      </c>
      <c r="C30" s="25" t="s">
        <v>340</v>
      </c>
      <c r="D30" s="26">
        <v>43658</v>
      </c>
      <c r="E30" s="27" t="s">
        <v>337</v>
      </c>
      <c r="F30" s="25" t="s">
        <v>336</v>
      </c>
      <c r="G30" s="11">
        <v>300</v>
      </c>
      <c r="H30" s="23"/>
    </row>
    <row r="31" spans="1:8" ht="20.100000000000001" customHeight="1" x14ac:dyDescent="0.15">
      <c r="A31" s="23">
        <v>30</v>
      </c>
      <c r="B31" s="11" t="s">
        <v>240</v>
      </c>
      <c r="C31" s="11" t="s">
        <v>216</v>
      </c>
      <c r="D31" s="24">
        <v>43658</v>
      </c>
      <c r="E31" s="8" t="s">
        <v>335</v>
      </c>
      <c r="F31" s="11" t="s">
        <v>336</v>
      </c>
      <c r="G31" s="11">
        <v>300</v>
      </c>
      <c r="H31" s="23"/>
    </row>
    <row r="32" spans="1:8" ht="20.100000000000001" customHeight="1" x14ac:dyDescent="0.15">
      <c r="A32" s="23">
        <v>31</v>
      </c>
      <c r="B32" s="11" t="s">
        <v>240</v>
      </c>
      <c r="C32" s="11" t="s">
        <v>213</v>
      </c>
      <c r="D32" s="24">
        <v>43659</v>
      </c>
      <c r="E32" s="8" t="s">
        <v>335</v>
      </c>
      <c r="F32" s="11" t="s">
        <v>336</v>
      </c>
      <c r="G32" s="11">
        <v>300</v>
      </c>
      <c r="H32" s="23"/>
    </row>
    <row r="33" spans="1:8" ht="20.100000000000001" customHeight="1" x14ac:dyDescent="0.15">
      <c r="A33" s="23">
        <v>32</v>
      </c>
      <c r="B33" s="11" t="s">
        <v>240</v>
      </c>
      <c r="C33" s="29" t="s">
        <v>181</v>
      </c>
      <c r="D33" s="30">
        <v>43659</v>
      </c>
      <c r="E33" s="31" t="s">
        <v>341</v>
      </c>
      <c r="F33" s="31" t="s">
        <v>336</v>
      </c>
      <c r="G33" s="11">
        <v>300</v>
      </c>
      <c r="H33" s="23"/>
    </row>
    <row r="34" spans="1:8" ht="20.100000000000001" customHeight="1" x14ac:dyDescent="0.15">
      <c r="A34" s="23">
        <v>33</v>
      </c>
      <c r="B34" s="11" t="s">
        <v>240</v>
      </c>
      <c r="C34" s="29" t="s">
        <v>190</v>
      </c>
      <c r="D34" s="30">
        <v>43659</v>
      </c>
      <c r="E34" s="31" t="s">
        <v>341</v>
      </c>
      <c r="F34" s="31" t="s">
        <v>336</v>
      </c>
      <c r="G34" s="11">
        <v>300</v>
      </c>
      <c r="H34" s="23"/>
    </row>
    <row r="35" spans="1:8" ht="20.100000000000001" customHeight="1" x14ac:dyDescent="0.15">
      <c r="A35" s="23">
        <v>34</v>
      </c>
      <c r="B35" s="11" t="s">
        <v>240</v>
      </c>
      <c r="C35" s="32" t="s">
        <v>198</v>
      </c>
      <c r="D35" s="30">
        <v>43659</v>
      </c>
      <c r="E35" s="31" t="s">
        <v>342</v>
      </c>
      <c r="F35" s="31" t="s">
        <v>336</v>
      </c>
      <c r="G35" s="11">
        <v>300</v>
      </c>
      <c r="H35" s="23"/>
    </row>
    <row r="36" spans="1:8" ht="20.100000000000001" customHeight="1" x14ac:dyDescent="0.15">
      <c r="A36" s="23">
        <v>35</v>
      </c>
      <c r="B36" s="11" t="s">
        <v>240</v>
      </c>
      <c r="C36" s="33" t="s">
        <v>199</v>
      </c>
      <c r="D36" s="34">
        <v>43659</v>
      </c>
      <c r="E36" s="35" t="s">
        <v>341</v>
      </c>
      <c r="F36" s="35" t="s">
        <v>336</v>
      </c>
      <c r="G36" s="11">
        <v>300</v>
      </c>
      <c r="H36" s="23"/>
    </row>
    <row r="37" spans="1:8" ht="20.100000000000001" customHeight="1" x14ac:dyDescent="0.15">
      <c r="A37" s="23">
        <v>36</v>
      </c>
      <c r="B37" s="11" t="s">
        <v>240</v>
      </c>
      <c r="C37" s="33" t="s">
        <v>201</v>
      </c>
      <c r="D37" s="36">
        <v>43660</v>
      </c>
      <c r="E37" s="35" t="s">
        <v>341</v>
      </c>
      <c r="F37" s="37" t="s">
        <v>336</v>
      </c>
      <c r="G37" s="11">
        <v>300</v>
      </c>
      <c r="H37" s="23"/>
    </row>
    <row r="38" spans="1:8" ht="20.100000000000001" customHeight="1" x14ac:dyDescent="0.15">
      <c r="A38" s="23">
        <v>37</v>
      </c>
      <c r="B38" s="11" t="s">
        <v>240</v>
      </c>
      <c r="C38" s="33" t="s">
        <v>208</v>
      </c>
      <c r="D38" s="36">
        <v>43660</v>
      </c>
      <c r="E38" s="35" t="s">
        <v>342</v>
      </c>
      <c r="F38" s="37" t="s">
        <v>336</v>
      </c>
      <c r="G38" s="11">
        <v>300</v>
      </c>
      <c r="H38" s="23"/>
    </row>
    <row r="39" spans="1:8" ht="20.100000000000001" customHeight="1" x14ac:dyDescent="0.15">
      <c r="A39" s="23">
        <v>38</v>
      </c>
      <c r="B39" s="11" t="s">
        <v>240</v>
      </c>
      <c r="C39" s="33" t="s">
        <v>184</v>
      </c>
      <c r="D39" s="36">
        <v>43660</v>
      </c>
      <c r="E39" s="35" t="s">
        <v>342</v>
      </c>
      <c r="F39" s="37" t="s">
        <v>336</v>
      </c>
      <c r="G39" s="11">
        <v>300</v>
      </c>
      <c r="H39" s="23"/>
    </row>
    <row r="40" spans="1:8" ht="20.100000000000001" customHeight="1" x14ac:dyDescent="0.15">
      <c r="A40" s="23">
        <v>39</v>
      </c>
      <c r="B40" s="11" t="s">
        <v>240</v>
      </c>
      <c r="C40" s="33" t="s">
        <v>200</v>
      </c>
      <c r="D40" s="36">
        <v>43660</v>
      </c>
      <c r="E40" s="35" t="s">
        <v>343</v>
      </c>
      <c r="F40" s="37" t="s">
        <v>336</v>
      </c>
      <c r="G40" s="11">
        <v>300</v>
      </c>
      <c r="H40" s="23"/>
    </row>
    <row r="41" spans="1:8" ht="20.100000000000001" customHeight="1" x14ac:dyDescent="0.15">
      <c r="A41" s="23">
        <v>40</v>
      </c>
      <c r="B41" s="11" t="s">
        <v>240</v>
      </c>
      <c r="C41" s="38" t="s">
        <v>178</v>
      </c>
      <c r="D41" s="36">
        <v>43660</v>
      </c>
      <c r="E41" s="35" t="s">
        <v>341</v>
      </c>
      <c r="F41" s="39" t="s">
        <v>336</v>
      </c>
      <c r="G41" s="11">
        <v>300</v>
      </c>
      <c r="H41" s="23"/>
    </row>
    <row r="42" spans="1:8" ht="20.100000000000001" customHeight="1" x14ac:dyDescent="0.15">
      <c r="A42" s="23">
        <v>41</v>
      </c>
      <c r="B42" s="11" t="s">
        <v>240</v>
      </c>
      <c r="C42" s="33" t="s">
        <v>211</v>
      </c>
      <c r="D42" s="36">
        <v>43660</v>
      </c>
      <c r="E42" s="35" t="s">
        <v>343</v>
      </c>
      <c r="F42" s="37" t="s">
        <v>336</v>
      </c>
      <c r="G42" s="11">
        <v>300</v>
      </c>
      <c r="H42" s="23"/>
    </row>
    <row r="43" spans="1:8" ht="20.100000000000001" customHeight="1" x14ac:dyDescent="0.15">
      <c r="A43" s="23">
        <v>42</v>
      </c>
      <c r="B43" s="11" t="s">
        <v>240</v>
      </c>
      <c r="C43" s="33" t="s">
        <v>212</v>
      </c>
      <c r="D43" s="36">
        <v>43660</v>
      </c>
      <c r="E43" s="35" t="s">
        <v>342</v>
      </c>
      <c r="F43" s="37" t="s">
        <v>336</v>
      </c>
      <c r="G43" s="11">
        <v>300</v>
      </c>
      <c r="H43" s="23"/>
    </row>
    <row r="44" spans="1:8" ht="20.100000000000001" customHeight="1" x14ac:dyDescent="0.15">
      <c r="A44" s="23">
        <v>43</v>
      </c>
      <c r="B44" s="11" t="s">
        <v>240</v>
      </c>
      <c r="C44" s="33" t="s">
        <v>182</v>
      </c>
      <c r="D44" s="36">
        <v>43660</v>
      </c>
      <c r="E44" s="35" t="s">
        <v>341</v>
      </c>
      <c r="F44" s="37" t="s">
        <v>336</v>
      </c>
      <c r="G44" s="11">
        <v>300</v>
      </c>
      <c r="H44" s="23"/>
    </row>
    <row r="45" spans="1:8" ht="20.100000000000001" customHeight="1" x14ac:dyDescent="0.15">
      <c r="A45" s="23">
        <v>44</v>
      </c>
      <c r="B45" s="11" t="s">
        <v>240</v>
      </c>
      <c r="C45" s="33" t="s">
        <v>344</v>
      </c>
      <c r="D45" s="36">
        <v>43660</v>
      </c>
      <c r="E45" s="35" t="s">
        <v>342</v>
      </c>
      <c r="F45" s="37" t="s">
        <v>345</v>
      </c>
      <c r="G45" s="35">
        <v>330</v>
      </c>
      <c r="H45" s="23"/>
    </row>
    <row r="46" spans="1:8" ht="20.100000000000001" customHeight="1" x14ac:dyDescent="0.15">
      <c r="A46" s="23">
        <v>45</v>
      </c>
      <c r="B46" s="11" t="s">
        <v>240</v>
      </c>
      <c r="C46" s="38" t="s">
        <v>216</v>
      </c>
      <c r="D46" s="36">
        <v>43660</v>
      </c>
      <c r="E46" s="35" t="s">
        <v>341</v>
      </c>
      <c r="F46" s="37" t="s">
        <v>336</v>
      </c>
      <c r="G46" s="11">
        <v>300</v>
      </c>
      <c r="H46" s="23"/>
    </row>
    <row r="47" spans="1:8" ht="20.100000000000001" customHeight="1" x14ac:dyDescent="0.15">
      <c r="A47" s="23">
        <v>46</v>
      </c>
      <c r="B47" s="11" t="s">
        <v>240</v>
      </c>
      <c r="C47" s="33" t="s">
        <v>339</v>
      </c>
      <c r="D47" s="36">
        <v>43660</v>
      </c>
      <c r="E47" s="35" t="s">
        <v>341</v>
      </c>
      <c r="F47" s="37" t="s">
        <v>336</v>
      </c>
      <c r="G47" s="11">
        <v>300</v>
      </c>
      <c r="H47" s="23"/>
    </row>
    <row r="48" spans="1:8" ht="20.100000000000001" customHeight="1" x14ac:dyDescent="0.15">
      <c r="A48" s="23">
        <v>47</v>
      </c>
      <c r="B48" s="11" t="s">
        <v>240</v>
      </c>
      <c r="C48" s="33" t="s">
        <v>217</v>
      </c>
      <c r="D48" s="36">
        <v>43660</v>
      </c>
      <c r="E48" s="35" t="s">
        <v>341</v>
      </c>
      <c r="F48" s="37" t="s">
        <v>336</v>
      </c>
      <c r="G48" s="11">
        <v>300</v>
      </c>
      <c r="H48" s="23"/>
    </row>
    <row r="49" spans="1:8" ht="20.100000000000001" customHeight="1" x14ac:dyDescent="0.15">
      <c r="A49" s="23">
        <v>48</v>
      </c>
      <c r="B49" s="11" t="s">
        <v>240</v>
      </c>
      <c r="C49" s="33" t="s">
        <v>188</v>
      </c>
      <c r="D49" s="36">
        <v>43660</v>
      </c>
      <c r="E49" s="35" t="s">
        <v>341</v>
      </c>
      <c r="F49" s="37" t="s">
        <v>336</v>
      </c>
      <c r="G49" s="11">
        <v>300</v>
      </c>
      <c r="H49" s="23"/>
    </row>
    <row r="50" spans="1:8" ht="20.100000000000001" customHeight="1" x14ac:dyDescent="0.15">
      <c r="A50" s="23">
        <v>49</v>
      </c>
      <c r="B50" s="11" t="s">
        <v>240</v>
      </c>
      <c r="C50" s="38" t="s">
        <v>185</v>
      </c>
      <c r="D50" s="36">
        <v>43660</v>
      </c>
      <c r="E50" s="35" t="s">
        <v>343</v>
      </c>
      <c r="F50" s="37" t="s">
        <v>336</v>
      </c>
      <c r="G50" s="11">
        <v>300</v>
      </c>
      <c r="H50" s="23"/>
    </row>
    <row r="51" spans="1:8" ht="20.100000000000001" customHeight="1" x14ac:dyDescent="0.15">
      <c r="A51" s="23">
        <v>50</v>
      </c>
      <c r="B51" s="11" t="s">
        <v>240</v>
      </c>
      <c r="C51" s="33" t="s">
        <v>346</v>
      </c>
      <c r="D51" s="36">
        <v>43660</v>
      </c>
      <c r="E51" s="35" t="s">
        <v>341</v>
      </c>
      <c r="F51" s="37" t="s">
        <v>336</v>
      </c>
      <c r="G51" s="11">
        <v>300</v>
      </c>
      <c r="H51" s="23"/>
    </row>
    <row r="52" spans="1:8" ht="20.100000000000001" customHeight="1" x14ac:dyDescent="0.15">
      <c r="A52" s="23">
        <v>51</v>
      </c>
      <c r="B52" s="11" t="s">
        <v>240</v>
      </c>
      <c r="C52" s="32" t="s">
        <v>209</v>
      </c>
      <c r="D52" s="36">
        <v>43660</v>
      </c>
      <c r="E52" s="35" t="s">
        <v>341</v>
      </c>
      <c r="F52" s="37" t="s">
        <v>336</v>
      </c>
      <c r="G52" s="11">
        <v>300</v>
      </c>
      <c r="H52" s="23"/>
    </row>
    <row r="53" spans="1:8" ht="20.100000000000001" customHeight="1" x14ac:dyDescent="0.15">
      <c r="A53" s="23">
        <v>52</v>
      </c>
      <c r="B53" s="11" t="s">
        <v>240</v>
      </c>
      <c r="C53" s="33" t="s">
        <v>194</v>
      </c>
      <c r="D53" s="40">
        <v>43660</v>
      </c>
      <c r="E53" s="35" t="s">
        <v>341</v>
      </c>
      <c r="F53" s="37" t="s">
        <v>336</v>
      </c>
      <c r="G53" s="11">
        <v>300</v>
      </c>
      <c r="H53" s="23"/>
    </row>
    <row r="54" spans="1:8" ht="20.100000000000001" customHeight="1" x14ac:dyDescent="0.15">
      <c r="A54" s="23">
        <v>53</v>
      </c>
      <c r="B54" s="11" t="s">
        <v>240</v>
      </c>
      <c r="C54" s="33" t="s">
        <v>205</v>
      </c>
      <c r="D54" s="36">
        <v>43660</v>
      </c>
      <c r="E54" s="35" t="s">
        <v>341</v>
      </c>
      <c r="F54" s="37" t="s">
        <v>336</v>
      </c>
      <c r="G54" s="11">
        <v>300</v>
      </c>
      <c r="H54" s="23"/>
    </row>
    <row r="55" spans="1:8" ht="20.100000000000001" customHeight="1" x14ac:dyDescent="0.15">
      <c r="A55" s="23">
        <v>54</v>
      </c>
      <c r="B55" s="11" t="s">
        <v>240</v>
      </c>
      <c r="C55" s="33" t="s">
        <v>215</v>
      </c>
      <c r="D55" s="36">
        <v>43660</v>
      </c>
      <c r="E55" s="35" t="s">
        <v>341</v>
      </c>
      <c r="F55" s="37" t="s">
        <v>336</v>
      </c>
      <c r="G55" s="11">
        <v>300</v>
      </c>
      <c r="H55" s="23"/>
    </row>
    <row r="56" spans="1:8" ht="20.100000000000001" customHeight="1" x14ac:dyDescent="0.15">
      <c r="A56" s="23">
        <v>55</v>
      </c>
      <c r="B56" s="11" t="s">
        <v>240</v>
      </c>
      <c r="C56" s="33" t="s">
        <v>213</v>
      </c>
      <c r="D56" s="36">
        <v>43660</v>
      </c>
      <c r="E56" s="35" t="s">
        <v>341</v>
      </c>
      <c r="F56" s="37" t="s">
        <v>336</v>
      </c>
      <c r="G56" s="11">
        <v>300</v>
      </c>
      <c r="H56" s="23"/>
    </row>
    <row r="57" spans="1:8" ht="20.100000000000001" customHeight="1" x14ac:dyDescent="0.15">
      <c r="A57" s="139" t="s">
        <v>231</v>
      </c>
      <c r="B57" s="140"/>
      <c r="C57" s="140"/>
      <c r="D57" s="140"/>
      <c r="E57" s="140"/>
      <c r="F57" s="141"/>
      <c r="G57" s="41">
        <f>SUM(G2:G56)</f>
        <v>16530</v>
      </c>
      <c r="H57" s="23"/>
    </row>
    <row r="58" spans="1:8" ht="20.100000000000001" customHeight="1" x14ac:dyDescent="0.15"/>
  </sheetData>
  <mergeCells count="1">
    <mergeCell ref="A57:F57"/>
  </mergeCells>
  <phoneticPr fontId="34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1"/>
  <sheetViews>
    <sheetView topLeftCell="A29" workbookViewId="0">
      <selection activeCell="G47" sqref="G47:G60"/>
    </sheetView>
  </sheetViews>
  <sheetFormatPr defaultColWidth="9" defaultRowHeight="13.5" x14ac:dyDescent="0.15"/>
  <cols>
    <col min="1" max="1" width="7.25" style="2" customWidth="1"/>
    <col min="2" max="2" width="9" style="2"/>
    <col min="3" max="3" width="13.125" style="2" customWidth="1"/>
    <col min="4" max="4" width="9" style="2"/>
    <col min="5" max="5" width="42.875" style="2" customWidth="1"/>
    <col min="6" max="7" width="9" style="2"/>
    <col min="8" max="8" width="18.625" style="2" customWidth="1"/>
    <col min="9" max="16384" width="9" style="2"/>
  </cols>
  <sheetData>
    <row r="1" spans="1:8" s="1" customFormat="1" ht="20.100000000000001" customHeight="1" x14ac:dyDescent="0.15">
      <c r="A1" s="13" t="s">
        <v>23</v>
      </c>
      <c r="B1" s="13" t="s">
        <v>332</v>
      </c>
      <c r="C1" s="13" t="s">
        <v>170</v>
      </c>
      <c r="D1" s="13" t="s">
        <v>232</v>
      </c>
      <c r="E1" s="13" t="s">
        <v>333</v>
      </c>
      <c r="F1" s="13" t="s">
        <v>334</v>
      </c>
      <c r="G1" s="13" t="s">
        <v>176</v>
      </c>
      <c r="H1" s="13" t="s">
        <v>177</v>
      </c>
    </row>
    <row r="2" spans="1:8" ht="20.100000000000001" customHeight="1" x14ac:dyDescent="0.15">
      <c r="A2" s="14">
        <v>1</v>
      </c>
      <c r="B2" s="15" t="s">
        <v>273</v>
      </c>
      <c r="C2" s="11" t="s">
        <v>210</v>
      </c>
      <c r="D2" s="16">
        <v>43658</v>
      </c>
      <c r="E2" s="11" t="s">
        <v>347</v>
      </c>
      <c r="F2" s="15" t="s">
        <v>336</v>
      </c>
      <c r="G2" s="14">
        <v>300</v>
      </c>
      <c r="H2" s="14"/>
    </row>
    <row r="3" spans="1:8" ht="20.100000000000001" customHeight="1" x14ac:dyDescent="0.15">
      <c r="A3" s="14">
        <v>2</v>
      </c>
      <c r="B3" s="15" t="s">
        <v>273</v>
      </c>
      <c r="C3" s="11" t="s">
        <v>181</v>
      </c>
      <c r="D3" s="16">
        <v>43658</v>
      </c>
      <c r="E3" s="11" t="s">
        <v>348</v>
      </c>
      <c r="F3" s="15" t="s">
        <v>336</v>
      </c>
      <c r="G3" s="14">
        <v>300</v>
      </c>
      <c r="H3" s="14"/>
    </row>
    <row r="4" spans="1:8" ht="20.100000000000001" customHeight="1" x14ac:dyDescent="0.15">
      <c r="A4" s="14">
        <v>3</v>
      </c>
      <c r="B4" s="15" t="s">
        <v>273</v>
      </c>
      <c r="C4" s="11" t="s">
        <v>181</v>
      </c>
      <c r="D4" s="16">
        <v>43659</v>
      </c>
      <c r="E4" s="11" t="s">
        <v>349</v>
      </c>
      <c r="F4" s="15" t="s">
        <v>336</v>
      </c>
      <c r="G4" s="14">
        <v>300</v>
      </c>
      <c r="H4" s="14"/>
    </row>
    <row r="5" spans="1:8" ht="20.100000000000001" customHeight="1" x14ac:dyDescent="0.15">
      <c r="A5" s="14">
        <v>4</v>
      </c>
      <c r="B5" s="15" t="s">
        <v>273</v>
      </c>
      <c r="C5" s="11" t="s">
        <v>210</v>
      </c>
      <c r="D5" s="16">
        <v>43660</v>
      </c>
      <c r="E5" s="11" t="s">
        <v>350</v>
      </c>
      <c r="F5" s="15" t="s">
        <v>336</v>
      </c>
      <c r="G5" s="14">
        <v>300</v>
      </c>
      <c r="H5" s="14"/>
    </row>
    <row r="6" spans="1:8" ht="20.100000000000001" customHeight="1" x14ac:dyDescent="0.15">
      <c r="A6" s="14">
        <v>5</v>
      </c>
      <c r="B6" s="15" t="s">
        <v>273</v>
      </c>
      <c r="C6" s="15" t="s">
        <v>192</v>
      </c>
      <c r="D6" s="16">
        <v>43658</v>
      </c>
      <c r="E6" s="15" t="s">
        <v>351</v>
      </c>
      <c r="F6" s="15" t="s">
        <v>336</v>
      </c>
      <c r="G6" s="14">
        <v>300</v>
      </c>
      <c r="H6" s="14"/>
    </row>
    <row r="7" spans="1:8" ht="20.100000000000001" customHeight="1" x14ac:dyDescent="0.15">
      <c r="A7" s="14">
        <v>6</v>
      </c>
      <c r="B7" s="15" t="s">
        <v>273</v>
      </c>
      <c r="C7" s="15" t="s">
        <v>192</v>
      </c>
      <c r="D7" s="16">
        <v>43660</v>
      </c>
      <c r="E7" s="15" t="s">
        <v>352</v>
      </c>
      <c r="F7" s="15" t="s">
        <v>336</v>
      </c>
      <c r="G7" s="14">
        <v>300</v>
      </c>
      <c r="H7" s="14"/>
    </row>
    <row r="8" spans="1:8" ht="20.100000000000001" customHeight="1" x14ac:dyDescent="0.15">
      <c r="A8" s="14">
        <v>7</v>
      </c>
      <c r="B8" s="15" t="s">
        <v>241</v>
      </c>
      <c r="C8" s="15" t="s">
        <v>209</v>
      </c>
      <c r="D8" s="16">
        <v>43658</v>
      </c>
      <c r="E8" s="15" t="s">
        <v>353</v>
      </c>
      <c r="F8" s="15" t="s">
        <v>336</v>
      </c>
      <c r="G8" s="14">
        <v>300</v>
      </c>
      <c r="H8" s="14"/>
    </row>
    <row r="9" spans="1:8" ht="20.100000000000001" customHeight="1" x14ac:dyDescent="0.15">
      <c r="A9" s="14">
        <v>8</v>
      </c>
      <c r="B9" s="15" t="s">
        <v>241</v>
      </c>
      <c r="C9" s="15" t="s">
        <v>209</v>
      </c>
      <c r="D9" s="16">
        <v>43660</v>
      </c>
      <c r="E9" s="15" t="s">
        <v>354</v>
      </c>
      <c r="F9" s="15" t="s">
        <v>336</v>
      </c>
      <c r="G9" s="14">
        <v>300</v>
      </c>
      <c r="H9" s="14"/>
    </row>
    <row r="10" spans="1:8" ht="20.100000000000001" customHeight="1" x14ac:dyDescent="0.15">
      <c r="A10" s="14">
        <v>9</v>
      </c>
      <c r="B10" s="15" t="s">
        <v>244</v>
      </c>
      <c r="C10" s="15" t="s">
        <v>182</v>
      </c>
      <c r="D10" s="16">
        <v>43658</v>
      </c>
      <c r="E10" s="15" t="s">
        <v>355</v>
      </c>
      <c r="F10" s="15" t="s">
        <v>336</v>
      </c>
      <c r="G10" s="14">
        <v>300</v>
      </c>
      <c r="H10" s="14"/>
    </row>
    <row r="11" spans="1:8" ht="20.100000000000001" customHeight="1" x14ac:dyDescent="0.15">
      <c r="A11" s="14">
        <v>10</v>
      </c>
      <c r="B11" s="15" t="s">
        <v>244</v>
      </c>
      <c r="C11" s="15" t="s">
        <v>182</v>
      </c>
      <c r="D11" s="16">
        <v>43660</v>
      </c>
      <c r="E11" s="15" t="s">
        <v>356</v>
      </c>
      <c r="F11" s="15" t="s">
        <v>336</v>
      </c>
      <c r="G11" s="14">
        <v>300</v>
      </c>
      <c r="H11" s="14"/>
    </row>
    <row r="12" spans="1:8" ht="20.100000000000001" customHeight="1" x14ac:dyDescent="0.15">
      <c r="A12" s="14">
        <v>11</v>
      </c>
      <c r="B12" s="15" t="s">
        <v>284</v>
      </c>
      <c r="C12" s="15" t="s">
        <v>215</v>
      </c>
      <c r="D12" s="16">
        <v>43658</v>
      </c>
      <c r="E12" s="15" t="s">
        <v>357</v>
      </c>
      <c r="F12" s="15" t="s">
        <v>336</v>
      </c>
      <c r="G12" s="14">
        <v>300</v>
      </c>
      <c r="H12" s="14"/>
    </row>
    <row r="13" spans="1:8" ht="20.100000000000001" customHeight="1" x14ac:dyDescent="0.15">
      <c r="A13" s="14">
        <v>12</v>
      </c>
      <c r="B13" s="15" t="s">
        <v>284</v>
      </c>
      <c r="C13" s="15" t="s">
        <v>215</v>
      </c>
      <c r="D13" s="16">
        <v>43660</v>
      </c>
      <c r="E13" s="15" t="s">
        <v>358</v>
      </c>
      <c r="F13" s="15" t="s">
        <v>336</v>
      </c>
      <c r="G13" s="14">
        <v>300</v>
      </c>
      <c r="H13" s="14"/>
    </row>
    <row r="14" spans="1:8" ht="20.100000000000001" customHeight="1" x14ac:dyDescent="0.15">
      <c r="A14" s="14">
        <v>13</v>
      </c>
      <c r="B14" s="15" t="s">
        <v>313</v>
      </c>
      <c r="C14" s="15" t="s">
        <v>178</v>
      </c>
      <c r="D14" s="16">
        <v>43660</v>
      </c>
      <c r="E14" s="15" t="s">
        <v>359</v>
      </c>
      <c r="F14" s="15" t="s">
        <v>336</v>
      </c>
      <c r="G14" s="14">
        <v>300</v>
      </c>
      <c r="H14" s="14"/>
    </row>
    <row r="15" spans="1:8" ht="20.100000000000001" customHeight="1" x14ac:dyDescent="0.15">
      <c r="A15" s="14">
        <v>14</v>
      </c>
      <c r="B15" s="15" t="s">
        <v>313</v>
      </c>
      <c r="C15" s="15" t="s">
        <v>178</v>
      </c>
      <c r="D15" s="16">
        <v>43658</v>
      </c>
      <c r="E15" s="15" t="s">
        <v>360</v>
      </c>
      <c r="F15" s="15" t="s">
        <v>336</v>
      </c>
      <c r="G15" s="14">
        <v>300</v>
      </c>
      <c r="H15" s="14"/>
    </row>
    <row r="16" spans="1:8" ht="20.100000000000001" customHeight="1" x14ac:dyDescent="0.15">
      <c r="A16" s="14">
        <v>15</v>
      </c>
      <c r="B16" s="15" t="s">
        <v>259</v>
      </c>
      <c r="C16" s="15" t="s">
        <v>216</v>
      </c>
      <c r="D16" s="16">
        <v>43658</v>
      </c>
      <c r="E16" s="15" t="s">
        <v>361</v>
      </c>
      <c r="F16" s="15" t="s">
        <v>336</v>
      </c>
      <c r="G16" s="14">
        <v>300</v>
      </c>
      <c r="H16" s="14"/>
    </row>
    <row r="17" spans="1:8" ht="20.100000000000001" customHeight="1" x14ac:dyDescent="0.15">
      <c r="A17" s="14">
        <v>16</v>
      </c>
      <c r="B17" s="15" t="s">
        <v>259</v>
      </c>
      <c r="C17" s="15" t="s">
        <v>216</v>
      </c>
      <c r="D17" s="16">
        <v>43660</v>
      </c>
      <c r="E17" s="15" t="s">
        <v>362</v>
      </c>
      <c r="F17" s="15" t="s">
        <v>336</v>
      </c>
      <c r="G17" s="14">
        <v>300</v>
      </c>
      <c r="H17" s="14"/>
    </row>
    <row r="18" spans="1:8" ht="20.100000000000001" customHeight="1" x14ac:dyDescent="0.15">
      <c r="A18" s="14">
        <v>17</v>
      </c>
      <c r="B18" s="15" t="s">
        <v>268</v>
      </c>
      <c r="C18" s="17" t="s">
        <v>219</v>
      </c>
      <c r="D18" s="16">
        <v>43658</v>
      </c>
      <c r="E18" s="17" t="s">
        <v>363</v>
      </c>
      <c r="F18" s="15" t="s">
        <v>336</v>
      </c>
      <c r="G18" s="14">
        <v>300</v>
      </c>
      <c r="H18" s="14"/>
    </row>
    <row r="19" spans="1:8" ht="20.100000000000001" customHeight="1" x14ac:dyDescent="0.15">
      <c r="A19" s="14">
        <v>18</v>
      </c>
      <c r="B19" s="15" t="s">
        <v>268</v>
      </c>
      <c r="C19" s="17" t="s">
        <v>190</v>
      </c>
      <c r="D19" s="16">
        <v>43658</v>
      </c>
      <c r="E19" s="17" t="s">
        <v>364</v>
      </c>
      <c r="F19" s="15" t="s">
        <v>336</v>
      </c>
      <c r="G19" s="14">
        <v>300</v>
      </c>
      <c r="H19" s="14"/>
    </row>
    <row r="20" spans="1:8" ht="20.100000000000001" customHeight="1" x14ac:dyDescent="0.15">
      <c r="A20" s="14">
        <v>19</v>
      </c>
      <c r="B20" s="15" t="s">
        <v>268</v>
      </c>
      <c r="C20" s="17" t="s">
        <v>188</v>
      </c>
      <c r="D20" s="16">
        <v>43658</v>
      </c>
      <c r="E20" s="17" t="s">
        <v>365</v>
      </c>
      <c r="F20" s="15" t="s">
        <v>336</v>
      </c>
      <c r="G20" s="14">
        <v>300</v>
      </c>
      <c r="H20" s="14"/>
    </row>
    <row r="21" spans="1:8" ht="20.100000000000001" customHeight="1" x14ac:dyDescent="0.15">
      <c r="A21" s="14">
        <v>20</v>
      </c>
      <c r="B21" s="15" t="s">
        <v>268</v>
      </c>
      <c r="C21" s="17" t="s">
        <v>190</v>
      </c>
      <c r="D21" s="16">
        <v>43659</v>
      </c>
      <c r="E21" s="17" t="s">
        <v>366</v>
      </c>
      <c r="F21" s="15" t="s">
        <v>336</v>
      </c>
      <c r="G21" s="14">
        <v>300</v>
      </c>
      <c r="H21" s="14"/>
    </row>
    <row r="22" spans="1:8" ht="20.100000000000001" customHeight="1" x14ac:dyDescent="0.15">
      <c r="A22" s="14">
        <v>21</v>
      </c>
      <c r="B22" s="15" t="s">
        <v>268</v>
      </c>
      <c r="C22" s="17" t="s">
        <v>219</v>
      </c>
      <c r="D22" s="16">
        <v>43660</v>
      </c>
      <c r="E22" s="17" t="s">
        <v>367</v>
      </c>
      <c r="F22" s="15" t="s">
        <v>336</v>
      </c>
      <c r="G22" s="14">
        <v>300</v>
      </c>
      <c r="H22" s="14"/>
    </row>
    <row r="23" spans="1:8" ht="20.100000000000001" customHeight="1" x14ac:dyDescent="0.15">
      <c r="A23" s="14">
        <v>22</v>
      </c>
      <c r="B23" s="15" t="s">
        <v>268</v>
      </c>
      <c r="C23" s="17" t="s">
        <v>188</v>
      </c>
      <c r="D23" s="16">
        <v>43660</v>
      </c>
      <c r="E23" s="17" t="s">
        <v>368</v>
      </c>
      <c r="F23" s="15" t="s">
        <v>336</v>
      </c>
      <c r="G23" s="14">
        <v>300</v>
      </c>
      <c r="H23" s="14"/>
    </row>
    <row r="24" spans="1:8" ht="20.100000000000001" customHeight="1" x14ac:dyDescent="0.15">
      <c r="A24" s="14">
        <v>23</v>
      </c>
      <c r="B24" s="15" t="s">
        <v>256</v>
      </c>
      <c r="C24" s="15" t="s">
        <v>186</v>
      </c>
      <c r="D24" s="16">
        <v>43658</v>
      </c>
      <c r="E24" s="15" t="s">
        <v>369</v>
      </c>
      <c r="F24" s="15" t="s">
        <v>336</v>
      </c>
      <c r="G24" s="14">
        <v>300</v>
      </c>
      <c r="H24" s="14"/>
    </row>
    <row r="25" spans="1:8" ht="20.100000000000001" customHeight="1" x14ac:dyDescent="0.15">
      <c r="A25" s="14">
        <v>24</v>
      </c>
      <c r="B25" s="15" t="s">
        <v>370</v>
      </c>
      <c r="C25" s="15" t="s">
        <v>217</v>
      </c>
      <c r="D25" s="16">
        <v>43658</v>
      </c>
      <c r="E25" s="15" t="s">
        <v>371</v>
      </c>
      <c r="F25" s="15" t="s">
        <v>336</v>
      </c>
      <c r="G25" s="14">
        <v>300</v>
      </c>
      <c r="H25" s="14"/>
    </row>
    <row r="26" spans="1:8" ht="20.100000000000001" customHeight="1" x14ac:dyDescent="0.15">
      <c r="A26" s="14">
        <v>25</v>
      </c>
      <c r="B26" s="15" t="s">
        <v>370</v>
      </c>
      <c r="C26" s="15" t="s">
        <v>217</v>
      </c>
      <c r="D26" s="16">
        <v>43660</v>
      </c>
      <c r="E26" s="15" t="s">
        <v>372</v>
      </c>
      <c r="F26" s="15" t="s">
        <v>336</v>
      </c>
      <c r="G26" s="14">
        <v>300</v>
      </c>
      <c r="H26" s="14"/>
    </row>
    <row r="27" spans="1:8" ht="20.100000000000001" customHeight="1" x14ac:dyDescent="0.15">
      <c r="A27" s="14">
        <v>26</v>
      </c>
      <c r="B27" s="15" t="s">
        <v>373</v>
      </c>
      <c r="C27" s="15" t="s">
        <v>194</v>
      </c>
      <c r="D27" s="18">
        <v>43657</v>
      </c>
      <c r="E27" s="15" t="s">
        <v>374</v>
      </c>
      <c r="F27" s="15" t="s">
        <v>336</v>
      </c>
      <c r="G27" s="14">
        <v>300</v>
      </c>
      <c r="H27" s="14"/>
    </row>
    <row r="28" spans="1:8" ht="20.100000000000001" customHeight="1" x14ac:dyDescent="0.15">
      <c r="A28" s="14">
        <v>27</v>
      </c>
      <c r="B28" s="15" t="s">
        <v>373</v>
      </c>
      <c r="C28" s="15" t="s">
        <v>194</v>
      </c>
      <c r="D28" s="18">
        <v>43660</v>
      </c>
      <c r="E28" s="15" t="s">
        <v>375</v>
      </c>
      <c r="F28" s="15" t="s">
        <v>336</v>
      </c>
      <c r="G28" s="14">
        <v>300</v>
      </c>
      <c r="H28" s="14"/>
    </row>
    <row r="29" spans="1:8" ht="20.100000000000001" customHeight="1" x14ac:dyDescent="0.15">
      <c r="A29" s="14">
        <v>28</v>
      </c>
      <c r="B29" s="15" t="s">
        <v>376</v>
      </c>
      <c r="C29" s="15" t="s">
        <v>213</v>
      </c>
      <c r="D29" s="18">
        <v>43659</v>
      </c>
      <c r="E29" s="15" t="s">
        <v>377</v>
      </c>
      <c r="F29" s="15" t="s">
        <v>336</v>
      </c>
      <c r="G29" s="14">
        <v>300</v>
      </c>
      <c r="H29" s="14"/>
    </row>
    <row r="30" spans="1:8" ht="20.100000000000001" customHeight="1" x14ac:dyDescent="0.15">
      <c r="A30" s="14">
        <v>29</v>
      </c>
      <c r="B30" s="15" t="s">
        <v>376</v>
      </c>
      <c r="C30" s="15" t="s">
        <v>185</v>
      </c>
      <c r="D30" s="18">
        <v>43658</v>
      </c>
      <c r="E30" s="15" t="s">
        <v>378</v>
      </c>
      <c r="F30" s="15" t="s">
        <v>336</v>
      </c>
      <c r="G30" s="14">
        <v>300</v>
      </c>
      <c r="H30" s="14"/>
    </row>
    <row r="31" spans="1:8" ht="20.100000000000001" customHeight="1" x14ac:dyDescent="0.15">
      <c r="A31" s="14">
        <v>30</v>
      </c>
      <c r="B31" s="15" t="s">
        <v>376</v>
      </c>
      <c r="C31" s="15" t="s">
        <v>213</v>
      </c>
      <c r="D31" s="18">
        <v>43660</v>
      </c>
      <c r="E31" s="15" t="s">
        <v>379</v>
      </c>
      <c r="F31" s="15" t="s">
        <v>336</v>
      </c>
      <c r="G31" s="14">
        <v>300</v>
      </c>
      <c r="H31" s="14"/>
    </row>
    <row r="32" spans="1:8" ht="20.100000000000001" customHeight="1" x14ac:dyDescent="0.15">
      <c r="A32" s="14">
        <v>31</v>
      </c>
      <c r="B32" s="15" t="s">
        <v>376</v>
      </c>
      <c r="C32" s="15" t="s">
        <v>185</v>
      </c>
      <c r="D32" s="18">
        <v>43660</v>
      </c>
      <c r="E32" s="15" t="s">
        <v>380</v>
      </c>
      <c r="F32" s="15" t="s">
        <v>336</v>
      </c>
      <c r="G32" s="14">
        <v>300</v>
      </c>
      <c r="H32" s="14"/>
    </row>
    <row r="33" spans="1:8" ht="20.100000000000001" customHeight="1" x14ac:dyDescent="0.15">
      <c r="A33" s="14">
        <v>32</v>
      </c>
      <c r="B33" s="15" t="s">
        <v>376</v>
      </c>
      <c r="C33" s="15" t="s">
        <v>200</v>
      </c>
      <c r="D33" s="18">
        <v>43658</v>
      </c>
      <c r="E33" s="15" t="s">
        <v>381</v>
      </c>
      <c r="F33" s="15" t="s">
        <v>336</v>
      </c>
      <c r="G33" s="14">
        <v>300</v>
      </c>
      <c r="H33" s="14"/>
    </row>
    <row r="34" spans="1:8" ht="20.100000000000001" customHeight="1" x14ac:dyDescent="0.15">
      <c r="A34" s="14">
        <v>33</v>
      </c>
      <c r="B34" s="15" t="s">
        <v>376</v>
      </c>
      <c r="C34" s="15" t="s">
        <v>200</v>
      </c>
      <c r="D34" s="18">
        <v>43660</v>
      </c>
      <c r="E34" s="15" t="s">
        <v>382</v>
      </c>
      <c r="F34" s="15" t="s">
        <v>336</v>
      </c>
      <c r="G34" s="14">
        <v>300</v>
      </c>
      <c r="H34" s="14"/>
    </row>
    <row r="35" spans="1:8" ht="20.100000000000001" customHeight="1" x14ac:dyDescent="0.15">
      <c r="A35" s="14">
        <v>34</v>
      </c>
      <c r="B35" s="15" t="s">
        <v>383</v>
      </c>
      <c r="C35" s="15" t="s">
        <v>211</v>
      </c>
      <c r="D35" s="18">
        <v>43658</v>
      </c>
      <c r="E35" s="15" t="s">
        <v>384</v>
      </c>
      <c r="F35" s="15" t="s">
        <v>336</v>
      </c>
      <c r="G35" s="14">
        <v>300</v>
      </c>
      <c r="H35" s="14"/>
    </row>
    <row r="36" spans="1:8" ht="20.100000000000001" customHeight="1" x14ac:dyDescent="0.15">
      <c r="A36" s="14">
        <v>35</v>
      </c>
      <c r="B36" s="15" t="s">
        <v>383</v>
      </c>
      <c r="C36" s="15" t="s">
        <v>212</v>
      </c>
      <c r="D36" s="18">
        <v>43658</v>
      </c>
      <c r="E36" s="15" t="s">
        <v>385</v>
      </c>
      <c r="F36" s="15" t="s">
        <v>336</v>
      </c>
      <c r="G36" s="14">
        <v>300</v>
      </c>
      <c r="H36" s="14"/>
    </row>
    <row r="37" spans="1:8" ht="20.100000000000001" customHeight="1" x14ac:dyDescent="0.15">
      <c r="A37" s="14">
        <v>36</v>
      </c>
      <c r="B37" s="15" t="s">
        <v>383</v>
      </c>
      <c r="C37" s="15" t="s">
        <v>340</v>
      </c>
      <c r="D37" s="18">
        <v>43658</v>
      </c>
      <c r="E37" s="15" t="s">
        <v>386</v>
      </c>
      <c r="F37" s="15" t="s">
        <v>336</v>
      </c>
      <c r="G37" s="14">
        <v>300</v>
      </c>
      <c r="H37" s="14"/>
    </row>
    <row r="38" spans="1:8" ht="20.100000000000001" customHeight="1" x14ac:dyDescent="0.15">
      <c r="A38" s="14">
        <v>37</v>
      </c>
      <c r="B38" s="15" t="s">
        <v>383</v>
      </c>
      <c r="C38" s="15" t="s">
        <v>211</v>
      </c>
      <c r="D38" s="18">
        <v>43660</v>
      </c>
      <c r="E38" s="15" t="s">
        <v>387</v>
      </c>
      <c r="F38" s="15" t="s">
        <v>336</v>
      </c>
      <c r="G38" s="14">
        <v>300</v>
      </c>
      <c r="H38" s="14"/>
    </row>
    <row r="39" spans="1:8" ht="20.100000000000001" customHeight="1" x14ac:dyDescent="0.15">
      <c r="A39" s="14">
        <v>38</v>
      </c>
      <c r="B39" s="15" t="s">
        <v>383</v>
      </c>
      <c r="C39" s="15" t="s">
        <v>212</v>
      </c>
      <c r="D39" s="18">
        <v>43660</v>
      </c>
      <c r="E39" s="15" t="s">
        <v>388</v>
      </c>
      <c r="F39" s="15" t="s">
        <v>336</v>
      </c>
      <c r="G39" s="14">
        <v>300</v>
      </c>
      <c r="H39" s="14"/>
    </row>
    <row r="40" spans="1:8" ht="20.100000000000001" customHeight="1" x14ac:dyDescent="0.15">
      <c r="A40" s="14">
        <v>39</v>
      </c>
      <c r="B40" s="15" t="s">
        <v>383</v>
      </c>
      <c r="C40" s="15" t="s">
        <v>340</v>
      </c>
      <c r="D40" s="18">
        <v>43660</v>
      </c>
      <c r="E40" s="15" t="s">
        <v>389</v>
      </c>
      <c r="F40" s="15" t="s">
        <v>336</v>
      </c>
      <c r="G40" s="14">
        <v>300</v>
      </c>
      <c r="H40" s="14"/>
    </row>
    <row r="41" spans="1:8" ht="20.100000000000001" customHeight="1" x14ac:dyDescent="0.15">
      <c r="A41" s="14">
        <v>40</v>
      </c>
      <c r="B41" s="15" t="s">
        <v>390</v>
      </c>
      <c r="C41" s="19" t="s">
        <v>206</v>
      </c>
      <c r="D41" s="20">
        <v>43658</v>
      </c>
      <c r="E41" s="15" t="s">
        <v>391</v>
      </c>
      <c r="F41" s="15" t="s">
        <v>336</v>
      </c>
      <c r="G41" s="14">
        <v>300</v>
      </c>
      <c r="H41" s="14"/>
    </row>
    <row r="42" spans="1:8" ht="20.100000000000001" customHeight="1" x14ac:dyDescent="0.15">
      <c r="A42" s="14">
        <v>41</v>
      </c>
      <c r="B42" s="15" t="s">
        <v>390</v>
      </c>
      <c r="C42" s="19" t="s">
        <v>196</v>
      </c>
      <c r="D42" s="20">
        <v>43658</v>
      </c>
      <c r="E42" s="19" t="s">
        <v>392</v>
      </c>
      <c r="F42" s="15" t="s">
        <v>336</v>
      </c>
      <c r="G42" s="14">
        <v>300</v>
      </c>
      <c r="H42" s="14"/>
    </row>
    <row r="43" spans="1:8" ht="20.100000000000001" customHeight="1" x14ac:dyDescent="0.15">
      <c r="A43" s="14">
        <v>42</v>
      </c>
      <c r="B43" s="15" t="s">
        <v>390</v>
      </c>
      <c r="C43" s="19" t="s">
        <v>197</v>
      </c>
      <c r="D43" s="20">
        <v>43657</v>
      </c>
      <c r="E43" s="19" t="s">
        <v>393</v>
      </c>
      <c r="F43" s="15" t="s">
        <v>336</v>
      </c>
      <c r="G43" s="14">
        <v>300</v>
      </c>
      <c r="H43" s="14"/>
    </row>
    <row r="44" spans="1:8" ht="20.100000000000001" customHeight="1" x14ac:dyDescent="0.15">
      <c r="A44" s="14">
        <v>43</v>
      </c>
      <c r="B44" s="15" t="s">
        <v>390</v>
      </c>
      <c r="C44" s="19" t="s">
        <v>206</v>
      </c>
      <c r="D44" s="20">
        <v>43660</v>
      </c>
      <c r="E44" s="19" t="s">
        <v>394</v>
      </c>
      <c r="F44" s="15" t="s">
        <v>336</v>
      </c>
      <c r="G44" s="14">
        <v>300</v>
      </c>
      <c r="H44" s="14"/>
    </row>
    <row r="45" spans="1:8" ht="20.100000000000001" customHeight="1" x14ac:dyDescent="0.15">
      <c r="A45" s="14">
        <v>44</v>
      </c>
      <c r="B45" s="15" t="s">
        <v>390</v>
      </c>
      <c r="C45" s="19" t="s">
        <v>196</v>
      </c>
      <c r="D45" s="20">
        <v>43660</v>
      </c>
      <c r="E45" s="19" t="s">
        <v>395</v>
      </c>
      <c r="F45" s="15" t="s">
        <v>336</v>
      </c>
      <c r="G45" s="14">
        <v>300</v>
      </c>
      <c r="H45" s="14"/>
    </row>
    <row r="46" spans="1:8" ht="20.100000000000001" customHeight="1" x14ac:dyDescent="0.15">
      <c r="A46" s="14">
        <v>45</v>
      </c>
      <c r="B46" s="15" t="s">
        <v>390</v>
      </c>
      <c r="C46" s="19" t="s">
        <v>197</v>
      </c>
      <c r="D46" s="20">
        <v>43660</v>
      </c>
      <c r="E46" s="19" t="s">
        <v>396</v>
      </c>
      <c r="F46" s="15" t="s">
        <v>336</v>
      </c>
      <c r="G46" s="14">
        <v>300</v>
      </c>
      <c r="H46" s="14"/>
    </row>
    <row r="47" spans="1:8" ht="20.100000000000001" customHeight="1" x14ac:dyDescent="0.15">
      <c r="A47" s="14">
        <v>46</v>
      </c>
      <c r="B47" s="15" t="s">
        <v>276</v>
      </c>
      <c r="C47" s="19" t="s">
        <v>202</v>
      </c>
      <c r="D47" s="20">
        <v>43658</v>
      </c>
      <c r="E47" s="19" t="s">
        <v>397</v>
      </c>
      <c r="F47" s="15" t="s">
        <v>336</v>
      </c>
      <c r="G47" s="14">
        <v>300</v>
      </c>
      <c r="H47" s="14"/>
    </row>
    <row r="48" spans="1:8" ht="20.100000000000001" customHeight="1" x14ac:dyDescent="0.15">
      <c r="A48" s="14">
        <v>47</v>
      </c>
      <c r="B48" s="15" t="s">
        <v>276</v>
      </c>
      <c r="C48" s="19" t="s">
        <v>207</v>
      </c>
      <c r="D48" s="20">
        <v>43658</v>
      </c>
      <c r="E48" s="19" t="s">
        <v>397</v>
      </c>
      <c r="F48" s="15" t="s">
        <v>336</v>
      </c>
      <c r="G48" s="14">
        <v>300</v>
      </c>
      <c r="H48" s="14"/>
    </row>
    <row r="49" spans="1:8" ht="20.100000000000001" customHeight="1" x14ac:dyDescent="0.15">
      <c r="A49" s="14">
        <v>48</v>
      </c>
      <c r="B49" s="15" t="s">
        <v>276</v>
      </c>
      <c r="C49" s="19" t="s">
        <v>205</v>
      </c>
      <c r="D49" s="20" t="s">
        <v>195</v>
      </c>
      <c r="E49" s="19" t="s">
        <v>398</v>
      </c>
      <c r="F49" s="15" t="s">
        <v>336</v>
      </c>
      <c r="G49" s="14">
        <v>300</v>
      </c>
      <c r="H49" s="14"/>
    </row>
    <row r="50" spans="1:8" ht="20.100000000000001" customHeight="1" x14ac:dyDescent="0.15">
      <c r="A50" s="14">
        <v>49</v>
      </c>
      <c r="B50" s="15" t="s">
        <v>276</v>
      </c>
      <c r="C50" s="19" t="s">
        <v>214</v>
      </c>
      <c r="D50" s="20">
        <v>43658</v>
      </c>
      <c r="E50" s="19" t="s">
        <v>399</v>
      </c>
      <c r="F50" s="15" t="s">
        <v>336</v>
      </c>
      <c r="G50" s="14">
        <v>300</v>
      </c>
      <c r="H50" s="14"/>
    </row>
    <row r="51" spans="1:8" ht="20.100000000000001" customHeight="1" x14ac:dyDescent="0.15">
      <c r="A51" s="14">
        <v>50</v>
      </c>
      <c r="B51" s="15" t="s">
        <v>276</v>
      </c>
      <c r="C51" s="19" t="s">
        <v>198</v>
      </c>
      <c r="D51" s="20">
        <v>43658</v>
      </c>
      <c r="E51" s="19" t="s">
        <v>400</v>
      </c>
      <c r="F51" s="15" t="s">
        <v>336</v>
      </c>
      <c r="G51" s="14">
        <v>300</v>
      </c>
      <c r="H51" s="14"/>
    </row>
    <row r="52" spans="1:8" ht="20.100000000000001" customHeight="1" x14ac:dyDescent="0.15">
      <c r="A52" s="14">
        <v>51</v>
      </c>
      <c r="B52" s="15" t="s">
        <v>276</v>
      </c>
      <c r="C52" s="19" t="s">
        <v>208</v>
      </c>
      <c r="D52" s="20">
        <v>43658</v>
      </c>
      <c r="E52" s="19" t="s">
        <v>401</v>
      </c>
      <c r="F52" s="15" t="s">
        <v>336</v>
      </c>
      <c r="G52" s="14">
        <v>300</v>
      </c>
      <c r="H52" s="14"/>
    </row>
    <row r="53" spans="1:8" ht="20.100000000000001" customHeight="1" x14ac:dyDescent="0.15">
      <c r="A53" s="14">
        <v>52</v>
      </c>
      <c r="B53" s="15" t="s">
        <v>276</v>
      </c>
      <c r="C53" s="19" t="s">
        <v>199</v>
      </c>
      <c r="D53" s="20">
        <v>43658</v>
      </c>
      <c r="E53" s="19" t="s">
        <v>402</v>
      </c>
      <c r="F53" s="15" t="s">
        <v>336</v>
      </c>
      <c r="G53" s="14">
        <v>300</v>
      </c>
      <c r="H53" s="14"/>
    </row>
    <row r="54" spans="1:8" ht="20.100000000000001" customHeight="1" x14ac:dyDescent="0.15">
      <c r="A54" s="14">
        <v>53</v>
      </c>
      <c r="B54" s="15" t="s">
        <v>276</v>
      </c>
      <c r="C54" s="19" t="s">
        <v>202</v>
      </c>
      <c r="D54" s="20">
        <v>43660</v>
      </c>
      <c r="E54" s="19" t="s">
        <v>403</v>
      </c>
      <c r="F54" s="15" t="s">
        <v>336</v>
      </c>
      <c r="G54" s="14">
        <v>300</v>
      </c>
      <c r="H54" s="14"/>
    </row>
    <row r="55" spans="1:8" ht="20.100000000000001" customHeight="1" x14ac:dyDescent="0.15">
      <c r="A55" s="14">
        <v>54</v>
      </c>
      <c r="B55" s="15" t="s">
        <v>276</v>
      </c>
      <c r="C55" s="19" t="s">
        <v>207</v>
      </c>
      <c r="D55" s="20">
        <v>43660</v>
      </c>
      <c r="E55" s="19" t="s">
        <v>403</v>
      </c>
      <c r="F55" s="15" t="s">
        <v>336</v>
      </c>
      <c r="G55" s="14">
        <v>300</v>
      </c>
      <c r="H55" s="14"/>
    </row>
    <row r="56" spans="1:8" ht="20.100000000000001" customHeight="1" x14ac:dyDescent="0.15">
      <c r="A56" s="14">
        <v>55</v>
      </c>
      <c r="B56" s="15" t="s">
        <v>276</v>
      </c>
      <c r="C56" s="19" t="s">
        <v>205</v>
      </c>
      <c r="D56" s="20" t="s">
        <v>189</v>
      </c>
      <c r="E56" s="19" t="s">
        <v>404</v>
      </c>
      <c r="F56" s="15" t="s">
        <v>336</v>
      </c>
      <c r="G56" s="14">
        <v>300</v>
      </c>
      <c r="H56" s="14"/>
    </row>
    <row r="57" spans="1:8" ht="20.100000000000001" customHeight="1" x14ac:dyDescent="0.15">
      <c r="A57" s="14">
        <v>56</v>
      </c>
      <c r="B57" s="15" t="s">
        <v>276</v>
      </c>
      <c r="C57" s="19" t="s">
        <v>214</v>
      </c>
      <c r="D57" s="20" t="s">
        <v>189</v>
      </c>
      <c r="E57" s="19" t="s">
        <v>405</v>
      </c>
      <c r="F57" s="15" t="s">
        <v>336</v>
      </c>
      <c r="G57" s="14">
        <v>300</v>
      </c>
      <c r="H57" s="14"/>
    </row>
    <row r="58" spans="1:8" ht="20.100000000000001" customHeight="1" x14ac:dyDescent="0.15">
      <c r="A58" s="14">
        <v>57</v>
      </c>
      <c r="B58" s="15" t="s">
        <v>276</v>
      </c>
      <c r="C58" s="19" t="s">
        <v>198</v>
      </c>
      <c r="D58" s="20">
        <v>43659</v>
      </c>
      <c r="E58" s="19" t="s">
        <v>406</v>
      </c>
      <c r="F58" s="15" t="s">
        <v>336</v>
      </c>
      <c r="G58" s="14">
        <v>300</v>
      </c>
      <c r="H58" s="14"/>
    </row>
    <row r="59" spans="1:8" ht="20.100000000000001" customHeight="1" x14ac:dyDescent="0.15">
      <c r="A59" s="14">
        <v>58</v>
      </c>
      <c r="B59" s="15" t="s">
        <v>276</v>
      </c>
      <c r="C59" s="19" t="s">
        <v>208</v>
      </c>
      <c r="D59" s="20">
        <v>43660</v>
      </c>
      <c r="E59" s="19" t="s">
        <v>407</v>
      </c>
      <c r="F59" s="15" t="s">
        <v>336</v>
      </c>
      <c r="G59" s="14">
        <v>300</v>
      </c>
      <c r="H59" s="14"/>
    </row>
    <row r="60" spans="1:8" ht="20.100000000000001" customHeight="1" x14ac:dyDescent="0.15">
      <c r="A60" s="14">
        <v>59</v>
      </c>
      <c r="B60" s="15" t="s">
        <v>276</v>
      </c>
      <c r="C60" s="19" t="s">
        <v>199</v>
      </c>
      <c r="D60" s="20">
        <v>43659</v>
      </c>
      <c r="E60" s="19" t="s">
        <v>408</v>
      </c>
      <c r="F60" s="15" t="s">
        <v>336</v>
      </c>
      <c r="G60" s="14">
        <v>300</v>
      </c>
      <c r="H60" s="14"/>
    </row>
    <row r="61" spans="1:8" ht="20.100000000000001" customHeight="1" x14ac:dyDescent="0.15">
      <c r="A61" s="136" t="s">
        <v>231</v>
      </c>
      <c r="B61" s="137"/>
      <c r="C61" s="137"/>
      <c r="D61" s="137"/>
      <c r="E61" s="137"/>
      <c r="F61" s="138"/>
      <c r="G61" s="21">
        <f>SUM(G2:G60)</f>
        <v>17700</v>
      </c>
      <c r="H61" s="14"/>
    </row>
  </sheetData>
  <mergeCells count="1">
    <mergeCell ref="A61:F61"/>
  </mergeCells>
  <phoneticPr fontId="34" type="noConversion"/>
  <pageMargins left="0.69930555555555596" right="0.69930555555555596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workbookViewId="0">
      <selection activeCell="E8" sqref="E8"/>
    </sheetView>
  </sheetViews>
  <sheetFormatPr defaultColWidth="9" defaultRowHeight="13.5" x14ac:dyDescent="0.15"/>
  <cols>
    <col min="1" max="1" width="5.25" style="2" customWidth="1"/>
    <col min="2" max="2" width="13.125" style="2" customWidth="1"/>
    <col min="3" max="3" width="11.5" style="2" customWidth="1"/>
    <col min="4" max="4" width="11.375" style="2" customWidth="1"/>
    <col min="5" max="5" width="13.125" style="2" customWidth="1"/>
    <col min="6" max="6" width="14.125" style="2" customWidth="1"/>
    <col min="7" max="7" width="9" style="2"/>
    <col min="8" max="8" width="9" style="3"/>
    <col min="9" max="9" width="12.625" style="2" customWidth="1"/>
    <col min="10" max="16384" width="9" style="2"/>
  </cols>
  <sheetData>
    <row r="1" spans="1:9" s="1" customFormat="1" ht="20.100000000000001" customHeight="1" x14ac:dyDescent="0.15">
      <c r="A1" s="4" t="s">
        <v>23</v>
      </c>
      <c r="B1" s="4" t="s">
        <v>170</v>
      </c>
      <c r="C1" s="5" t="s">
        <v>232</v>
      </c>
      <c r="D1" s="4" t="s">
        <v>233</v>
      </c>
      <c r="E1" s="4" t="s">
        <v>234</v>
      </c>
      <c r="F1" s="4" t="s">
        <v>235</v>
      </c>
      <c r="G1" s="4" t="s">
        <v>236</v>
      </c>
      <c r="H1" s="6" t="s">
        <v>237</v>
      </c>
      <c r="I1" s="4" t="s">
        <v>177</v>
      </c>
    </row>
    <row r="2" spans="1:9" ht="20.100000000000001" customHeight="1" x14ac:dyDescent="0.15">
      <c r="A2" s="7">
        <v>1</v>
      </c>
      <c r="B2" s="8" t="s">
        <v>206</v>
      </c>
      <c r="C2" s="9">
        <v>43658</v>
      </c>
      <c r="D2" s="8" t="s">
        <v>409</v>
      </c>
      <c r="E2" s="8" t="s">
        <v>410</v>
      </c>
      <c r="F2" s="8" t="s">
        <v>411</v>
      </c>
      <c r="G2" s="109" t="s">
        <v>455</v>
      </c>
      <c r="H2" s="10">
        <v>255</v>
      </c>
      <c r="I2" s="7"/>
    </row>
    <row r="3" spans="1:9" ht="20.100000000000001" customHeight="1" x14ac:dyDescent="0.15">
      <c r="A3" s="23">
        <v>2</v>
      </c>
      <c r="B3" s="8" t="s">
        <v>206</v>
      </c>
      <c r="C3" s="9">
        <v>43660</v>
      </c>
      <c r="D3" s="8" t="s">
        <v>412</v>
      </c>
      <c r="E3" s="8" t="s">
        <v>411</v>
      </c>
      <c r="F3" s="8" t="s">
        <v>413</v>
      </c>
      <c r="G3" s="109" t="s">
        <v>454</v>
      </c>
      <c r="H3" s="10">
        <v>161</v>
      </c>
      <c r="I3" s="7"/>
    </row>
    <row r="4" spans="1:9" ht="20.100000000000001" customHeight="1" x14ac:dyDescent="0.15">
      <c r="A4" s="23">
        <v>3</v>
      </c>
      <c r="B4" s="8" t="s">
        <v>197</v>
      </c>
      <c r="C4" s="9">
        <v>43657</v>
      </c>
      <c r="D4" s="8" t="s">
        <v>414</v>
      </c>
      <c r="E4" s="8" t="s">
        <v>415</v>
      </c>
      <c r="F4" s="8" t="s">
        <v>411</v>
      </c>
      <c r="G4" s="109" t="s">
        <v>455</v>
      </c>
      <c r="H4" s="10">
        <v>335</v>
      </c>
      <c r="I4" s="7"/>
    </row>
    <row r="5" spans="1:9" ht="20.100000000000001" customHeight="1" x14ac:dyDescent="0.15">
      <c r="A5" s="23">
        <v>4</v>
      </c>
      <c r="B5" s="8" t="s">
        <v>197</v>
      </c>
      <c r="C5" s="9">
        <v>43660</v>
      </c>
      <c r="D5" s="8" t="s">
        <v>412</v>
      </c>
      <c r="E5" s="8" t="s">
        <v>411</v>
      </c>
      <c r="F5" s="8" t="s">
        <v>415</v>
      </c>
      <c r="G5" s="109" t="s">
        <v>454</v>
      </c>
      <c r="H5" s="10">
        <v>209</v>
      </c>
      <c r="I5" s="7"/>
    </row>
    <row r="6" spans="1:9" ht="20.100000000000001" customHeight="1" x14ac:dyDescent="0.15">
      <c r="A6" s="23">
        <v>5</v>
      </c>
      <c r="B6" s="8" t="s">
        <v>196</v>
      </c>
      <c r="C6" s="9">
        <v>43658</v>
      </c>
      <c r="D6" s="8" t="s">
        <v>416</v>
      </c>
      <c r="E6" s="8" t="s">
        <v>415</v>
      </c>
      <c r="F6" s="8" t="s">
        <v>411</v>
      </c>
      <c r="G6" s="109" t="s">
        <v>454</v>
      </c>
      <c r="H6" s="10">
        <v>209</v>
      </c>
      <c r="I6" s="7"/>
    </row>
    <row r="7" spans="1:9" ht="20.100000000000001" customHeight="1" x14ac:dyDescent="0.15">
      <c r="A7" s="23">
        <v>6</v>
      </c>
      <c r="B7" s="8" t="s">
        <v>196</v>
      </c>
      <c r="C7" s="9">
        <v>43660</v>
      </c>
      <c r="D7" s="8" t="s">
        <v>412</v>
      </c>
      <c r="E7" s="8" t="s">
        <v>411</v>
      </c>
      <c r="F7" s="8" t="s">
        <v>415</v>
      </c>
      <c r="G7" s="109" t="s">
        <v>454</v>
      </c>
      <c r="H7" s="10">
        <v>209</v>
      </c>
      <c r="I7" s="7"/>
    </row>
    <row r="8" spans="1:9" ht="20.100000000000001" customHeight="1" x14ac:dyDescent="0.15">
      <c r="A8" s="23">
        <v>7</v>
      </c>
      <c r="B8" s="8" t="s">
        <v>340</v>
      </c>
      <c r="C8" s="9">
        <v>43658</v>
      </c>
      <c r="D8" s="8" t="s">
        <v>417</v>
      </c>
      <c r="E8" s="8" t="s">
        <v>418</v>
      </c>
      <c r="F8" s="8" t="s">
        <v>411</v>
      </c>
      <c r="G8" s="109" t="s">
        <v>454</v>
      </c>
      <c r="H8" s="10">
        <v>129</v>
      </c>
      <c r="I8" s="7"/>
    </row>
    <row r="9" spans="1:9" ht="20.100000000000001" customHeight="1" x14ac:dyDescent="0.15">
      <c r="A9" s="23">
        <v>8</v>
      </c>
      <c r="B9" s="8" t="s">
        <v>340</v>
      </c>
      <c r="C9" s="9">
        <v>43660</v>
      </c>
      <c r="D9" s="8" t="s">
        <v>419</v>
      </c>
      <c r="E9" s="8" t="s">
        <v>411</v>
      </c>
      <c r="F9" s="8" t="s">
        <v>418</v>
      </c>
      <c r="G9" s="109" t="s">
        <v>454</v>
      </c>
      <c r="H9" s="10">
        <v>129</v>
      </c>
      <c r="I9" s="7"/>
    </row>
    <row r="10" spans="1:9" ht="20.100000000000001" customHeight="1" x14ac:dyDescent="0.15">
      <c r="A10" s="23">
        <v>9</v>
      </c>
      <c r="B10" s="8" t="s">
        <v>224</v>
      </c>
      <c r="C10" s="9">
        <v>43660</v>
      </c>
      <c r="D10" s="8" t="s">
        <v>420</v>
      </c>
      <c r="E10" s="8" t="s">
        <v>421</v>
      </c>
      <c r="F10" s="8" t="s">
        <v>422</v>
      </c>
      <c r="G10" s="109" t="s">
        <v>455</v>
      </c>
      <c r="H10" s="10">
        <v>518</v>
      </c>
      <c r="I10" s="7"/>
    </row>
    <row r="11" spans="1:9" ht="20.100000000000001" customHeight="1" x14ac:dyDescent="0.15">
      <c r="A11" s="23">
        <v>10</v>
      </c>
      <c r="B11" s="8" t="s">
        <v>200</v>
      </c>
      <c r="C11" s="9">
        <v>43658</v>
      </c>
      <c r="D11" s="8" t="s">
        <v>423</v>
      </c>
      <c r="E11" s="8" t="s">
        <v>424</v>
      </c>
      <c r="F11" s="8" t="s">
        <v>411</v>
      </c>
      <c r="G11" s="109" t="s">
        <v>455</v>
      </c>
      <c r="H11" s="10">
        <v>321</v>
      </c>
      <c r="I11" s="7"/>
    </row>
    <row r="12" spans="1:9" ht="20.100000000000001" customHeight="1" x14ac:dyDescent="0.15">
      <c r="A12" s="23">
        <v>11</v>
      </c>
      <c r="B12" s="8" t="s">
        <v>200</v>
      </c>
      <c r="C12" s="9">
        <v>43660</v>
      </c>
      <c r="D12" s="8" t="s">
        <v>425</v>
      </c>
      <c r="E12" s="8" t="s">
        <v>426</v>
      </c>
      <c r="F12" s="8" t="s">
        <v>424</v>
      </c>
      <c r="G12" s="109" t="s">
        <v>455</v>
      </c>
      <c r="H12" s="10">
        <v>299</v>
      </c>
      <c r="I12" s="7"/>
    </row>
    <row r="13" spans="1:9" ht="20.100000000000001" customHeight="1" x14ac:dyDescent="0.15">
      <c r="A13" s="23">
        <v>12</v>
      </c>
      <c r="B13" s="8" t="s">
        <v>201</v>
      </c>
      <c r="C13" s="9">
        <v>43658</v>
      </c>
      <c r="D13" s="8" t="s">
        <v>427</v>
      </c>
      <c r="E13" s="8" t="s">
        <v>428</v>
      </c>
      <c r="F13" s="8" t="s">
        <v>429</v>
      </c>
      <c r="G13" s="11" t="s">
        <v>430</v>
      </c>
      <c r="H13" s="10">
        <v>120</v>
      </c>
      <c r="I13" s="7"/>
    </row>
    <row r="14" spans="1:9" ht="20.100000000000001" customHeight="1" x14ac:dyDescent="0.15">
      <c r="A14" s="23">
        <v>13</v>
      </c>
      <c r="B14" s="8" t="s">
        <v>201</v>
      </c>
      <c r="C14" s="9">
        <v>43660</v>
      </c>
      <c r="D14" s="8" t="s">
        <v>431</v>
      </c>
      <c r="E14" s="8" t="s">
        <v>429</v>
      </c>
      <c r="F14" s="8" t="s">
        <v>428</v>
      </c>
      <c r="G14" s="11" t="s">
        <v>430</v>
      </c>
      <c r="H14" s="10">
        <v>87</v>
      </c>
      <c r="I14" s="7"/>
    </row>
    <row r="15" spans="1:9" ht="20.100000000000001" customHeight="1" x14ac:dyDescent="0.15">
      <c r="A15" s="23">
        <v>14</v>
      </c>
      <c r="B15" s="8" t="s">
        <v>198</v>
      </c>
      <c r="C15" s="9">
        <v>43658</v>
      </c>
      <c r="D15" s="8" t="s">
        <v>432</v>
      </c>
      <c r="E15" s="8" t="s">
        <v>433</v>
      </c>
      <c r="F15" s="8" t="s">
        <v>411</v>
      </c>
      <c r="G15" s="109" t="s">
        <v>455</v>
      </c>
      <c r="H15" s="10">
        <v>617.5</v>
      </c>
      <c r="I15" s="7"/>
    </row>
    <row r="16" spans="1:9" ht="20.100000000000001" customHeight="1" x14ac:dyDescent="0.15">
      <c r="A16" s="23">
        <v>15</v>
      </c>
      <c r="B16" s="8" t="s">
        <v>198</v>
      </c>
      <c r="C16" s="9">
        <v>43660</v>
      </c>
      <c r="D16" s="8" t="s">
        <v>434</v>
      </c>
      <c r="E16" s="8" t="s">
        <v>411</v>
      </c>
      <c r="F16" s="8" t="s">
        <v>433</v>
      </c>
      <c r="G16" s="109" t="s">
        <v>455</v>
      </c>
      <c r="H16" s="10">
        <v>617.5</v>
      </c>
      <c r="I16" s="7"/>
    </row>
    <row r="17" spans="1:9" ht="20.100000000000001" customHeight="1" x14ac:dyDescent="0.15">
      <c r="A17" s="23">
        <v>16</v>
      </c>
      <c r="B17" s="8" t="s">
        <v>226</v>
      </c>
      <c r="C17" s="9">
        <v>43660</v>
      </c>
      <c r="D17" s="8" t="s">
        <v>435</v>
      </c>
      <c r="E17" s="8" t="s">
        <v>411</v>
      </c>
      <c r="F17" s="8" t="s">
        <v>436</v>
      </c>
      <c r="G17" s="109" t="s">
        <v>455</v>
      </c>
      <c r="H17" s="10">
        <v>518</v>
      </c>
      <c r="I17" s="7"/>
    </row>
    <row r="18" spans="1:9" ht="20.100000000000001" customHeight="1" x14ac:dyDescent="0.15">
      <c r="A18" s="23">
        <v>17</v>
      </c>
      <c r="B18" s="8" t="s">
        <v>212</v>
      </c>
      <c r="C18" s="9">
        <v>43658</v>
      </c>
      <c r="D18" s="8" t="s">
        <v>437</v>
      </c>
      <c r="E18" s="8" t="s">
        <v>418</v>
      </c>
      <c r="F18" s="8" t="s">
        <v>426</v>
      </c>
      <c r="G18" s="109" t="s">
        <v>455</v>
      </c>
      <c r="H18" s="10">
        <v>204</v>
      </c>
      <c r="I18" s="7"/>
    </row>
    <row r="19" spans="1:9" ht="20.100000000000001" customHeight="1" x14ac:dyDescent="0.15">
      <c r="A19" s="23">
        <v>18</v>
      </c>
      <c r="B19" s="8" t="s">
        <v>212</v>
      </c>
      <c r="C19" s="9">
        <v>43660</v>
      </c>
      <c r="D19" s="8" t="s">
        <v>438</v>
      </c>
      <c r="E19" s="8" t="s">
        <v>411</v>
      </c>
      <c r="F19" s="8" t="s">
        <v>418</v>
      </c>
      <c r="G19" s="109" t="s">
        <v>455</v>
      </c>
      <c r="H19" s="10">
        <v>206</v>
      </c>
      <c r="I19" s="7"/>
    </row>
    <row r="20" spans="1:9" ht="20.100000000000001" customHeight="1" x14ac:dyDescent="0.15">
      <c r="A20" s="23">
        <v>19</v>
      </c>
      <c r="B20" s="8" t="s">
        <v>211</v>
      </c>
      <c r="C20" s="9">
        <v>43658</v>
      </c>
      <c r="D20" s="8" t="s">
        <v>439</v>
      </c>
      <c r="E20" s="8" t="s">
        <v>418</v>
      </c>
      <c r="F20" s="8" t="s">
        <v>426</v>
      </c>
      <c r="G20" s="109" t="s">
        <v>455</v>
      </c>
      <c r="H20" s="10">
        <v>204</v>
      </c>
      <c r="I20" s="7"/>
    </row>
    <row r="21" spans="1:9" s="22" customFormat="1" ht="20.100000000000001" customHeight="1" x14ac:dyDescent="0.15">
      <c r="A21" s="23">
        <v>20</v>
      </c>
      <c r="B21" s="8" t="s">
        <v>450</v>
      </c>
      <c r="C21" s="9">
        <v>43658</v>
      </c>
      <c r="D21" s="8" t="s">
        <v>451</v>
      </c>
      <c r="E21" s="8" t="s">
        <v>452</v>
      </c>
      <c r="F21" s="8" t="s">
        <v>453</v>
      </c>
      <c r="G21" s="109" t="s">
        <v>455</v>
      </c>
      <c r="H21" s="23">
        <v>204</v>
      </c>
    </row>
    <row r="22" spans="1:9" ht="20.100000000000001" customHeight="1" x14ac:dyDescent="0.15">
      <c r="A22" s="23">
        <v>21</v>
      </c>
      <c r="B22" s="8" t="s">
        <v>185</v>
      </c>
      <c r="C22" s="9">
        <v>43658</v>
      </c>
      <c r="D22" s="8" t="s">
        <v>440</v>
      </c>
      <c r="E22" s="8" t="s">
        <v>441</v>
      </c>
      <c r="F22" s="8" t="s">
        <v>411</v>
      </c>
      <c r="G22" s="109" t="s">
        <v>454</v>
      </c>
      <c r="H22" s="10">
        <v>275</v>
      </c>
      <c r="I22" s="7"/>
    </row>
    <row r="23" spans="1:9" ht="20.100000000000001" customHeight="1" x14ac:dyDescent="0.15">
      <c r="A23" s="23">
        <v>22</v>
      </c>
      <c r="B23" s="8" t="s">
        <v>185</v>
      </c>
      <c r="C23" s="9">
        <v>43660</v>
      </c>
      <c r="D23" s="8" t="s">
        <v>442</v>
      </c>
      <c r="E23" s="8" t="s">
        <v>426</v>
      </c>
      <c r="F23" s="8" t="s">
        <v>441</v>
      </c>
      <c r="G23" s="109" t="s">
        <v>454</v>
      </c>
      <c r="H23" s="10">
        <v>224</v>
      </c>
      <c r="I23" s="7"/>
    </row>
    <row r="24" spans="1:9" ht="20.100000000000001" customHeight="1" x14ac:dyDescent="0.15">
      <c r="A24" s="23">
        <v>23</v>
      </c>
      <c r="B24" s="8" t="s">
        <v>184</v>
      </c>
      <c r="C24" s="9">
        <v>43658</v>
      </c>
      <c r="D24" s="8" t="s">
        <v>443</v>
      </c>
      <c r="E24" s="8" t="s">
        <v>418</v>
      </c>
      <c r="F24" s="8" t="s">
        <v>411</v>
      </c>
      <c r="G24" s="109" t="s">
        <v>454</v>
      </c>
      <c r="H24" s="10">
        <v>129</v>
      </c>
      <c r="I24" s="7"/>
    </row>
    <row r="25" spans="1:9" ht="20.100000000000001" customHeight="1" x14ac:dyDescent="0.15">
      <c r="A25" s="23">
        <v>24</v>
      </c>
      <c r="B25" s="8" t="s">
        <v>184</v>
      </c>
      <c r="C25" s="9">
        <v>43660</v>
      </c>
      <c r="D25" s="8" t="s">
        <v>444</v>
      </c>
      <c r="E25" s="8" t="s">
        <v>411</v>
      </c>
      <c r="F25" s="8" t="s">
        <v>418</v>
      </c>
      <c r="G25" s="109" t="s">
        <v>454</v>
      </c>
      <c r="H25" s="10">
        <v>129</v>
      </c>
      <c r="I25" s="7"/>
    </row>
    <row r="26" spans="1:9" ht="20.100000000000001" customHeight="1" x14ac:dyDescent="0.15">
      <c r="A26" s="136" t="s">
        <v>445</v>
      </c>
      <c r="B26" s="137"/>
      <c r="C26" s="137"/>
      <c r="D26" s="137"/>
      <c r="E26" s="137"/>
      <c r="F26" s="137"/>
      <c r="G26" s="138"/>
      <c r="H26" s="12">
        <f>SUM(H2:H25)</f>
        <v>6309</v>
      </c>
      <c r="I26" s="7"/>
    </row>
    <row r="27" spans="1:9" ht="20.100000000000001" customHeight="1" x14ac:dyDescent="0.15"/>
  </sheetData>
  <mergeCells count="1">
    <mergeCell ref="A26:G26"/>
  </mergeCells>
  <phoneticPr fontId="3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结算单 </vt:lpstr>
      <vt:lpstr>分房表 </vt:lpstr>
      <vt:lpstr>机票明细</vt:lpstr>
      <vt:lpstr>贵阳用车明细</vt:lpstr>
      <vt:lpstr>始发地用车明细</vt:lpstr>
      <vt:lpstr>高铁明细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</cp:lastModifiedBy>
  <cp:lastPrinted>2014-01-20T09:26:00Z</cp:lastPrinted>
  <dcterms:created xsi:type="dcterms:W3CDTF">2006-09-13T11:21:00Z</dcterms:created>
  <dcterms:modified xsi:type="dcterms:W3CDTF">2019-08-13T11:28:46Z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