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<sst xmlns="http://schemas.openxmlformats.org/spreadsheetml/2006/main" count="89">
  <si>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</si>
  <si>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</si>
  <si>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</si>
  <si>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</si>
  <si>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</si>
  <si>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</si>
  <si>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</si>
  <si>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</si>
  <si>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</si>
  <si>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</si>
  <si>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</si>
  <si>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</si>
  <si>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</si>
  <si>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</si>
  <si>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</si>
  <si>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</si>
  <si>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</si>
  <si>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</si>
  <si>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</si>
  <si>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</si>
  <si>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</si>
  <si>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</si>
  <si>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油费</t>
  </si>
  <si>
    <t>需有客户邮件确认，并抄送合规部。</t>
  </si>
  <si>
    <t>高铁费</t>
  </si>
  <si>
    <t>过路费</t>
  </si>
  <si>
    <t>停车费</t>
  </si>
  <si>
    <t>市内交通费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</si>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</sst>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6" fillId="30" borderId="2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" workbookViewId="0">
      <selection activeCell="G18" sqref="G18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2470</v>
      </c>
      <c r="G17" s="63">
        <v>0</v>
      </c>
      <c r="H17" s="63">
        <f>F17+G17</f>
        <v>2470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2026.5</v>
      </c>
      <c r="G18" s="63">
        <v>0</v>
      </c>
      <c r="H18" s="63">
        <f>F18+G18</f>
        <v>2026.5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985</v>
      </c>
      <c r="G19" s="63">
        <v>0</v>
      </c>
      <c r="H19" s="63">
        <f>F19+G19</f>
        <v>985</v>
      </c>
      <c r="I19" s="84" t="s">
        <v>25</v>
      </c>
      <c r="J19" s="90"/>
    </row>
    <row r="20" customHeight="1" spans="1:10">
      <c r="A20" s="61"/>
      <c r="B20" s="62"/>
      <c r="C20" s="63"/>
      <c r="D20" s="64"/>
      <c r="E20" s="63"/>
      <c r="F20" s="63">
        <v>60</v>
      </c>
      <c r="G20" s="63">
        <v>0</v>
      </c>
      <c r="H20" s="63">
        <f>F20+G20</f>
        <v>60</v>
      </c>
      <c r="I20" s="84" t="s">
        <v>26</v>
      </c>
      <c r="J20" s="90"/>
    </row>
    <row r="21" customHeight="1" spans="1:10">
      <c r="A21" s="61"/>
      <c r="B21" s="62"/>
      <c r="C21" s="63"/>
      <c r="D21" s="64"/>
      <c r="E21" s="63"/>
      <c r="F21" s="63">
        <v>127.9</v>
      </c>
      <c r="G21" s="63">
        <v>0</v>
      </c>
      <c r="H21" s="63">
        <f>F21+G21</f>
        <v>127.9</v>
      </c>
      <c r="I21" s="84" t="s">
        <v>27</v>
      </c>
      <c r="J21" s="90"/>
    </row>
    <row r="22" s="50" customFormat="1" customHeight="1" spans="1:10">
      <c r="A22" s="65"/>
      <c r="B22" s="66" t="s">
        <v>28</v>
      </c>
      <c r="C22" s="67">
        <f>SUM(C17)</f>
        <v>0</v>
      </c>
      <c r="D22" s="67">
        <f t="shared" ref="D22:E22" si="2">SUM(D17)</f>
        <v>0</v>
      </c>
      <c r="E22" s="67">
        <f t="shared" si="2"/>
        <v>0</v>
      </c>
      <c r="F22" s="67">
        <f>SUM(F17:F21)</f>
        <v>5669.4</v>
      </c>
      <c r="G22" s="67">
        <f>SUM(G17:G21)</f>
        <v>0</v>
      </c>
      <c r="H22" s="67">
        <f>SUM(H17:H21)</f>
        <v>5669.4</v>
      </c>
      <c r="I22" s="87"/>
      <c r="J22" s="91"/>
    </row>
    <row r="23" customHeight="1" spans="1:10">
      <c r="A23" s="61">
        <v>4</v>
      </c>
      <c r="B23" s="62" t="s">
        <v>29</v>
      </c>
      <c r="C23" s="63">
        <v>0</v>
      </c>
      <c r="D23" s="64"/>
      <c r="E23" s="63">
        <f t="shared" ref="E22:E46" si="3">C23*D23</f>
        <v>0</v>
      </c>
      <c r="F23" s="63">
        <v>0</v>
      </c>
      <c r="G23" s="63">
        <v>0</v>
      </c>
      <c r="H23" s="63">
        <f>F23</f>
        <v>0</v>
      </c>
      <c r="I23" s="84"/>
      <c r="J23" s="89" t="s">
        <v>30</v>
      </c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 t="shared" ref="H22:H46" si="4">F24+G24</f>
        <v>0</v>
      </c>
      <c r="I24" s="84"/>
      <c r="J24" s="90"/>
    </row>
    <row r="25" s="50" customFormat="1" customHeight="1" spans="1:10">
      <c r="A25" s="65"/>
      <c r="B25" s="66" t="s">
        <v>31</v>
      </c>
      <c r="C25" s="67">
        <f>SUM(C23)</f>
        <v>0</v>
      </c>
      <c r="D25" s="67">
        <f t="shared" ref="D25:E25" si="5">SUM(D23)</f>
        <v>0</v>
      </c>
      <c r="E25" s="67">
        <f t="shared" si="5"/>
        <v>0</v>
      </c>
      <c r="F25" s="67">
        <f>SUM(F23:F24)</f>
        <v>0</v>
      </c>
      <c r="G25" s="67">
        <f t="shared" ref="G25:H25" si="6">SUM(G23:G24)</f>
        <v>0</v>
      </c>
      <c r="H25" s="67">
        <f t="shared" si="6"/>
        <v>0</v>
      </c>
      <c r="I25" s="87"/>
      <c r="J25" s="91"/>
    </row>
    <row r="26" customHeight="1" spans="1:10">
      <c r="A26" s="68">
        <v>5</v>
      </c>
      <c r="B26" s="69" t="s">
        <v>32</v>
      </c>
      <c r="C26" s="70">
        <v>0</v>
      </c>
      <c r="D26" s="68">
        <v>1</v>
      </c>
      <c r="E26" s="70">
        <f t="shared" si="3"/>
        <v>0</v>
      </c>
      <c r="F26" s="63">
        <v>0</v>
      </c>
      <c r="G26" s="63">
        <v>0</v>
      </c>
      <c r="H26" s="63">
        <f t="shared" si="4"/>
        <v>0</v>
      </c>
      <c r="I26" s="84"/>
      <c r="J26" s="85" t="s">
        <v>33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7">F27+G27</f>
        <v>0</v>
      </c>
      <c r="I27" s="84"/>
      <c r="J27" s="86"/>
    </row>
    <row r="28" s="50" customFormat="1" customHeight="1" spans="1:10">
      <c r="A28" s="65"/>
      <c r="B28" s="66" t="s">
        <v>34</v>
      </c>
      <c r="C28" s="67">
        <f>SUM(C26)</f>
        <v>0</v>
      </c>
      <c r="D28" s="67">
        <f t="shared" ref="D28:E28" si="8">SUM(D26)</f>
        <v>1</v>
      </c>
      <c r="E28" s="67">
        <f t="shared" si="8"/>
        <v>0</v>
      </c>
      <c r="F28" s="67">
        <f>SUM(F26:F27)</f>
        <v>0</v>
      </c>
      <c r="G28" s="67">
        <f>SUM(G26:G27)</f>
        <v>0</v>
      </c>
      <c r="H28" s="67">
        <f t="shared" ref="H28" si="9">SUM(H26:H27)</f>
        <v>0</v>
      </c>
      <c r="I28" s="87"/>
      <c r="J28" s="88"/>
    </row>
    <row r="29" customHeight="1" spans="1:10">
      <c r="A29" s="61">
        <v>6</v>
      </c>
      <c r="B29" s="62" t="s">
        <v>35</v>
      </c>
      <c r="C29" s="63">
        <v>0</v>
      </c>
      <c r="D29" s="64"/>
      <c r="E29" s="63">
        <f t="shared" si="3"/>
        <v>0</v>
      </c>
      <c r="F29" s="63">
        <v>0</v>
      </c>
      <c r="G29" s="63">
        <v>0</v>
      </c>
      <c r="H29" s="63">
        <f t="shared" si="4"/>
        <v>0</v>
      </c>
      <c r="I29" s="84"/>
      <c r="J29" s="85" t="s">
        <v>36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4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4"/>
        <v>0</v>
      </c>
      <c r="I31" s="84"/>
      <c r="J31" s="90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4"/>
        <v>0</v>
      </c>
      <c r="I32" s="84"/>
      <c r="J32" s="90"/>
    </row>
    <row r="33" s="50" customFormat="1" customHeight="1" spans="1:10">
      <c r="A33" s="65"/>
      <c r="B33" s="66" t="s">
        <v>37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87"/>
      <c r="J33" s="91"/>
    </row>
    <row r="34" customHeight="1" spans="1:10">
      <c r="A34" s="61">
        <v>7</v>
      </c>
      <c r="B34" s="62" t="s">
        <v>38</v>
      </c>
      <c r="C34" s="63">
        <v>0</v>
      </c>
      <c r="D34" s="64"/>
      <c r="E34" s="63">
        <f t="shared" si="3"/>
        <v>0</v>
      </c>
      <c r="F34" s="63">
        <v>0</v>
      </c>
      <c r="G34" s="63">
        <v>0</v>
      </c>
      <c r="H34" s="63">
        <f t="shared" si="4"/>
        <v>0</v>
      </c>
      <c r="I34" s="84"/>
      <c r="J34" s="92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4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4"/>
        <v>0</v>
      </c>
      <c r="I36" s="84"/>
      <c r="J36" s="93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4"/>
        <v>0</v>
      </c>
      <c r="I37" s="84"/>
      <c r="J37" s="93"/>
    </row>
    <row r="38" s="50" customFormat="1" customHeight="1" spans="1:10">
      <c r="A38" s="65"/>
      <c r="B38" s="66" t="s">
        <v>39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87"/>
      <c r="J38" s="94"/>
    </row>
    <row r="39" customHeight="1" spans="1:10">
      <c r="A39" s="61">
        <v>8</v>
      </c>
      <c r="B39" s="62" t="s">
        <v>40</v>
      </c>
      <c r="C39" s="63">
        <v>0</v>
      </c>
      <c r="D39" s="64"/>
      <c r="E39" s="63">
        <f t="shared" si="3"/>
        <v>0</v>
      </c>
      <c r="F39" s="63">
        <v>0</v>
      </c>
      <c r="G39" s="63">
        <v>0</v>
      </c>
      <c r="H39" s="63">
        <f t="shared" si="4"/>
        <v>0</v>
      </c>
      <c r="I39" s="84"/>
      <c r="J39" s="89" t="s">
        <v>41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4"/>
        <v>0</v>
      </c>
      <c r="I40" s="84"/>
      <c r="J40" s="90"/>
    </row>
    <row r="41" s="50" customFormat="1" customHeight="1" spans="1:10">
      <c r="A41" s="65"/>
      <c r="B41" s="66" t="s">
        <v>42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87"/>
      <c r="J41" s="91"/>
    </row>
    <row r="42" customHeight="1" spans="1:10">
      <c r="A42" s="61">
        <v>9</v>
      </c>
      <c r="B42" s="62" t="s">
        <v>43</v>
      </c>
      <c r="C42" s="63">
        <v>0</v>
      </c>
      <c r="D42" s="64"/>
      <c r="E42" s="63">
        <f t="shared" si="3"/>
        <v>0</v>
      </c>
      <c r="F42" s="63">
        <v>0</v>
      </c>
      <c r="G42" s="63">
        <v>0</v>
      </c>
      <c r="H42" s="63">
        <f t="shared" si="4"/>
        <v>0</v>
      </c>
      <c r="I42" s="84"/>
      <c r="J42" s="85" t="s">
        <v>44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4"/>
        <v>0</v>
      </c>
      <c r="I43" s="84"/>
      <c r="J43" s="86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4"/>
        <v>0</v>
      </c>
      <c r="I44" s="84"/>
      <c r="J44" s="86"/>
    </row>
    <row r="45" s="50" customFormat="1" customHeight="1" spans="1:10">
      <c r="A45" s="65"/>
      <c r="B45" s="66" t="s">
        <v>45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87"/>
      <c r="J45" s="88"/>
    </row>
    <row r="46" customHeight="1" spans="1:10">
      <c r="A46" s="68">
        <v>10</v>
      </c>
      <c r="B46" s="62" t="s">
        <v>46</v>
      </c>
      <c r="C46" s="63">
        <v>0</v>
      </c>
      <c r="D46" s="64">
        <v>1</v>
      </c>
      <c r="E46" s="63">
        <f t="shared" si="3"/>
        <v>0</v>
      </c>
      <c r="F46" s="63">
        <v>0</v>
      </c>
      <c r="G46" s="63">
        <v>0</v>
      </c>
      <c r="H46" s="63">
        <f t="shared" si="4"/>
        <v>0</v>
      </c>
      <c r="I46" s="84"/>
      <c r="J46" s="92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4"/>
      <c r="J52" s="93"/>
    </row>
    <row r="53" s="50" customFormat="1" customHeight="1" spans="1:10">
      <c r="A53" s="65"/>
      <c r="B53" s="66" t="s">
        <v>47</v>
      </c>
      <c r="C53" s="67">
        <f>SUM(C46)</f>
        <v>0</v>
      </c>
      <c r="D53" s="67">
        <f t="shared" ref="D53:E53" si="19">SUM(D46)</f>
        <v>1</v>
      </c>
      <c r="E53" s="67">
        <f t="shared" si="19"/>
        <v>0</v>
      </c>
      <c r="F53" s="67">
        <f>SUM(F46:F52)</f>
        <v>0</v>
      </c>
      <c r="G53" s="67">
        <f t="shared" ref="G53:H53" si="20">SUM(G46:G52)</f>
        <v>0</v>
      </c>
      <c r="H53" s="67">
        <f t="shared" si="20"/>
        <v>0</v>
      </c>
      <c r="I53" s="87"/>
      <c r="J53" s="94"/>
    </row>
    <row r="54" customHeight="1" spans="1:10">
      <c r="A54" s="65"/>
      <c r="B54" s="66" t="s">
        <v>48</v>
      </c>
      <c r="C54" s="67">
        <f>SUM(C53,C45,C41,C38,C33,C28,C25,C22,C16,C13)</f>
        <v>0</v>
      </c>
      <c r="D54" s="67">
        <f t="shared" ref="D54:H54" si="21">SUM(D53,D45,D41,D38,D33,D28,D25,D22,D16,D13)</f>
        <v>2</v>
      </c>
      <c r="E54" s="67">
        <f t="shared" si="21"/>
        <v>0</v>
      </c>
      <c r="F54" s="67">
        <f t="shared" si="21"/>
        <v>5669.4</v>
      </c>
      <c r="G54" s="67">
        <f t="shared" si="21"/>
        <v>0</v>
      </c>
      <c r="H54" s="67">
        <f t="shared" si="21"/>
        <v>5669.4</v>
      </c>
      <c r="I54" s="87"/>
      <c r="J54" s="95"/>
    </row>
    <row r="58" customHeight="1" spans="1:9">
      <c r="A58" s="75" t="s">
        <v>49</v>
      </c>
      <c r="B58" s="76"/>
      <c r="C58" s="77" t="s">
        <v>50</v>
      </c>
      <c r="D58" s="77"/>
      <c r="E58" s="77" t="s">
        <v>51</v>
      </c>
      <c r="F58" s="77"/>
      <c r="G58" s="77" t="s">
        <v>52</v>
      </c>
      <c r="H58" s="77"/>
      <c r="I58" s="96" t="s">
        <v>53</v>
      </c>
    </row>
    <row r="59" customHeight="1" spans="1:9">
      <c r="A59" s="78">
        <f>E54</f>
        <v>0</v>
      </c>
      <c r="B59" s="79"/>
      <c r="C59" s="79">
        <f>H54</f>
        <v>5669.4</v>
      </c>
      <c r="D59" s="79"/>
      <c r="E59" s="79">
        <f>F54</f>
        <v>5669.4</v>
      </c>
      <c r="F59" s="79"/>
      <c r="G59" s="79">
        <f>G54</f>
        <v>0</v>
      </c>
      <c r="H59" s="79"/>
      <c r="I59" s="97">
        <f>A59-C59</f>
        <v>-5669.4</v>
      </c>
    </row>
    <row r="61" customHeight="1" spans="1:9">
      <c r="A61" s="80" t="s">
        <v>54</v>
      </c>
      <c r="B61" s="81"/>
      <c r="C61" s="82" t="s">
        <v>55</v>
      </c>
      <c r="D61" s="80"/>
      <c r="E61" s="80" t="s">
        <v>56</v>
      </c>
      <c r="F61" s="80"/>
      <c r="G61" s="80" t="s">
        <v>57</v>
      </c>
      <c r="H61" s="80"/>
      <c r="I61" s="8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55</v>
      </c>
      <c r="G23" s="16" t="s">
        <v>83</v>
      </c>
      <c r="H23" s="16"/>
      <c r="I23" s="16"/>
      <c r="J23" s="16" t="s">
        <v>57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/>
      <c r="G28" s="7"/>
      <c r="H28" s="6" t="s">
        <v>60</v>
      </c>
      <c r="I28" s="5"/>
      <c r="J28" s="7"/>
      <c r="K28" s="35"/>
    </row>
    <row r="29" ht="20.1" customHeight="1" spans="2:11">
      <c r="B29" s="8"/>
      <c r="C29" s="9"/>
      <c r="D29" s="10" t="s">
        <v>61</v>
      </c>
      <c r="E29" s="10"/>
      <c r="F29" s="11"/>
      <c r="G29" s="11"/>
      <c r="H29" s="10" t="s">
        <v>62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48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55</v>
      </c>
      <c r="G38" s="16" t="s">
        <v>83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2018-10-08T02:50:29Z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