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86139\Downloads\"/>
    </mc:Choice>
  </mc:AlternateContent>
  <xr:revisionPtr revIDLastSave="0" documentId="13_ncr:1_{6C50A1E1-C61A-4B46-A258-226CD838814D}" xr6:coauthVersionLast="47" xr6:coauthVersionMax="47" xr10:uidLastSave="{00000000-0000-0000-0000-000000000000}"/>
  <bookViews>
    <workbookView xWindow="-103" yWindow="-103" windowWidth="16663" windowHeight="8863" xr2:uid="{00000000-000D-0000-FFFF-FFFF00000000}"/>
  </bookViews>
  <sheets>
    <sheet name="旅行社" sheetId="12" r:id="rId1"/>
  </sheets>
  <definedNames>
    <definedName name="_xlnm.Print_Area" localSheetId="0">旅行社!$A$1:$H$100</definedName>
  </definedNames>
  <calcPr calcId="181029"/>
</workbook>
</file>

<file path=xl/calcChain.xml><?xml version="1.0" encoding="utf-8"?>
<calcChain xmlns="http://schemas.openxmlformats.org/spreadsheetml/2006/main">
  <c r="G7" i="12" l="1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44" i="12"/>
  <c r="G72" i="12"/>
  <c r="G77" i="12"/>
  <c r="G85" i="12"/>
  <c r="G86" i="12"/>
  <c r="G93" i="12"/>
  <c r="G90" i="12"/>
  <c r="D97" i="12"/>
  <c r="G97" i="12"/>
  <c r="G98" i="12"/>
  <c r="G99" i="12"/>
  <c r="G30" i="12"/>
  <c r="G33" i="12"/>
  <c r="G36" i="12"/>
  <c r="G39" i="12"/>
  <c r="G42" i="12"/>
  <c r="G48" i="12"/>
  <c r="G49" i="12"/>
  <c r="G82" i="12"/>
  <c r="G89" i="12"/>
  <c r="G91" i="12"/>
  <c r="G96" i="12"/>
  <c r="G21" i="12"/>
  <c r="G22" i="12"/>
  <c r="G23" i="12"/>
  <c r="G24" i="12"/>
  <c r="G25" i="12"/>
  <c r="G26" i="12"/>
  <c r="G27" i="12"/>
  <c r="G28" i="12"/>
  <c r="G29" i="12"/>
  <c r="G31" i="12"/>
  <c r="G32" i="12"/>
  <c r="G34" i="12"/>
  <c r="G35" i="12"/>
  <c r="G37" i="12"/>
  <c r="G38" i="12"/>
  <c r="G40" i="12"/>
  <c r="G41" i="12"/>
  <c r="G43" i="12"/>
  <c r="G45" i="12"/>
  <c r="G46" i="12"/>
  <c r="G50" i="12"/>
  <c r="G51" i="12"/>
  <c r="G52" i="12"/>
  <c r="G53" i="12"/>
  <c r="G54" i="12"/>
  <c r="G55" i="12"/>
  <c r="G56" i="12"/>
  <c r="G57" i="12"/>
  <c r="G58" i="12"/>
  <c r="G59" i="12"/>
  <c r="G60" i="12"/>
  <c r="G61" i="12"/>
  <c r="G62" i="12"/>
  <c r="G63" i="12"/>
  <c r="G64" i="12"/>
  <c r="G65" i="12"/>
  <c r="G66" i="12"/>
  <c r="G67" i="12"/>
  <c r="G68" i="12"/>
  <c r="G69" i="12"/>
  <c r="G71" i="12"/>
  <c r="G73" i="12"/>
  <c r="G75" i="12"/>
  <c r="G76" i="12"/>
  <c r="G78" i="12"/>
  <c r="G79" i="12"/>
  <c r="G80" i="12"/>
  <c r="G81" i="12"/>
  <c r="G83" i="12"/>
  <c r="G84" i="12"/>
  <c r="G87" i="12"/>
  <c r="G88" i="12"/>
  <c r="G92" i="12"/>
  <c r="G94" i="12"/>
</calcChain>
</file>

<file path=xl/sharedStrings.xml><?xml version="1.0" encoding="utf-8"?>
<sst xmlns="http://schemas.openxmlformats.org/spreadsheetml/2006/main" count="165" uniqueCount="127">
  <si>
    <t xml:space="preserve">项目 Item </t>
  </si>
  <si>
    <t>明细 Description</t>
  </si>
  <si>
    <t>单价Price</t>
  </si>
  <si>
    <t>次数 Time</t>
  </si>
  <si>
    <t>数量 Qty.</t>
  </si>
  <si>
    <t>合计Total</t>
  </si>
  <si>
    <t>备注 Remark</t>
  </si>
  <si>
    <t>媒体酒店：海拉尔百府悦酒店（内蒙古自治区呼伦贝尔市海拉尔区伊敏大街16号百府悦酒店）</t>
  </si>
  <si>
    <r>
      <rPr>
        <sz val="10"/>
        <rFont val="微软雅黑"/>
        <family val="2"/>
        <charset val="134"/>
      </rPr>
      <t xml:space="preserve">客房要求/Room request：
1、电话：关闭市话、国内长途及国际长途
2、网络：可宽带上网
3、关闭MINI BAR、洗衣服务、签单权以及房间内可能有的收费项目（如收费电视等）
4、早餐：大床房含单早，双床房含双早
5、环境：干净、舒适、相对安静。媒体房间尽量保证大床房，房型统一
6. 每日中午12点前准备好当日入住客人的房间（6月4日媒体中午前抵达酒店，尽早取得房卡）
7、客房数量：确定好数量后允许再上下浮动10％
8. 自付费房间的单价务必与合同内媒体房单价保持一致
9、酒店电梯间、走廊显示屏及房间开机画面，要播放活动的主KV         10、活动期间保证我方签到背板的位置固定、醒目。
</t>
    </r>
    <r>
      <rPr>
        <sz val="10"/>
        <color theme="1"/>
        <rFont val="微软雅黑"/>
        <family val="2"/>
        <charset val="134"/>
      </rPr>
      <t>11、含欢迎水果</t>
    </r>
  </si>
  <si>
    <t>公付房费
Tourist Paying Room Fee</t>
  </si>
  <si>
    <t>大床房（6月4日）
king room</t>
  </si>
  <si>
    <t>海拉尔百府悦酒店
上下浮动五间</t>
  </si>
  <si>
    <t>大床房（6月5日）
king room</t>
  </si>
  <si>
    <t>大床房（6月6日）
king room</t>
  </si>
  <si>
    <t>大床房（6月7日）
king room</t>
  </si>
  <si>
    <t>大床房（6月8日）
king room</t>
  </si>
  <si>
    <t>大床房（6月9日）
king room</t>
  </si>
  <si>
    <t>标间（6月2日）
Standard room</t>
  </si>
  <si>
    <t>海拉尔百府悦酒店
工作人员提前抵达4人，摄影师7人
活动期间工作人员14人</t>
  </si>
  <si>
    <t>标间（6月3日）
Standard room</t>
  </si>
  <si>
    <t>标间（6月4日）
Standard room</t>
  </si>
  <si>
    <t>标间（6月5日）
Standard room</t>
  </si>
  <si>
    <t>标间（6月6日）
Standard room</t>
  </si>
  <si>
    <t>标间（6月7日）
Standard room</t>
  </si>
  <si>
    <t>标间（6月8日）
Standard room</t>
  </si>
  <si>
    <t>标间（6月9日）
Standard room</t>
  </si>
  <si>
    <t>自付房费
Guest Own Account
一、客人签单部分由会务组负责人员负责确认是否划入总账
二、房型以酒店当时大床房数量决定</t>
  </si>
  <si>
    <t>大床房（6月3日）
king room</t>
  </si>
  <si>
    <t>SGM工作人员（自付）</t>
  </si>
  <si>
    <t>用餐Meal request：
1. 餐厅门口及相关设施区域需放置与活动相关的指示牌，方便客人找寻
2. 酒店需提前准备活动专用餐券，辟出足够的独立用餐区域或餐厅
3. 自助餐尽量安排多种类食品，不同日期的自助餐品尽量差异化，保证卫生、新鲜及热度</t>
  </si>
  <si>
    <t>媒体自助餐
需均含软饮畅饮
Media buffet
beverage included</t>
  </si>
  <si>
    <t>酒店晚餐（6月4日）
Dinner</t>
  </si>
  <si>
    <t>建议餐标208元/人
含媒体、工作人员用餐</t>
  </si>
  <si>
    <t>场地午餐（6月5日）
Lunch</t>
  </si>
  <si>
    <t>建议餐标300元/人
含媒体、工作人员用餐</t>
  </si>
  <si>
    <t>场地茶歇（6月5日）
Tea Break</t>
  </si>
  <si>
    <t>含当地特色点心、奶茶、水果、咖啡等</t>
  </si>
  <si>
    <t>酒店晚餐（6月5日）
Dinner</t>
  </si>
  <si>
    <t>场地午餐（6月6日）
Lunch</t>
  </si>
  <si>
    <t>场地茶歇（6月6日）
Tea Break</t>
  </si>
  <si>
    <t>酒店晚餐（6月6日）
Dinner</t>
  </si>
  <si>
    <t>场地午餐（6月7日）
Lunch</t>
  </si>
  <si>
    <t>场地茶歇（6月7日）
Tea Break</t>
  </si>
  <si>
    <t>酒店晚餐（6月7日）
Dinner</t>
  </si>
  <si>
    <t>场地午餐（6月8日）
Lunch</t>
  </si>
  <si>
    <t>场地茶歇（6月8日）
Tea Break</t>
  </si>
  <si>
    <t>酒店晚餐（6月8日）
Dinner</t>
  </si>
  <si>
    <t>场地午餐（6月9日）
Lunch</t>
  </si>
  <si>
    <t>场地茶歇（6月9日）
Tea Break</t>
  </si>
  <si>
    <t>酒店晚餐（6月9日）
Dinner</t>
  </si>
  <si>
    <t>欢迎水果：甜点、水果（不少于4种水果）
Welcome Fruit</t>
  </si>
  <si>
    <t>时令水果4种及以上，摆盘简约精致，新鲜且清洗过或精致的点心礼盒，含品牌元素，放置媒体房间</t>
  </si>
  <si>
    <t>停车场Parking lot
酒店大堂门口允许多辆大巴停放接送客人</t>
  </si>
  <si>
    <t>媒体大巴
Media shuttle bus</t>
  </si>
  <si>
    <t>媒体大巴停放（6月4日-10日）
Media bus</t>
  </si>
  <si>
    <t>要求允许免费停放
Parking for free</t>
  </si>
  <si>
    <t>工作间/plant room:
提供一间较大的空置会议室，供30人左右使用</t>
  </si>
  <si>
    <t>进行工作会议、存放媒体礼品等物料
for staff meeting and media gift storage</t>
  </si>
  <si>
    <t>6月4日-10日</t>
  </si>
  <si>
    <t>免费提供
free Plant room</t>
  </si>
  <si>
    <t>用车需求/Transportation
1. 丰田/金龙考斯特、别克GL8，15年以后款/八成新以上（车辆空间整洁干净，气味清新）
2. 物资：每辆车上保证有足够的矿泉水
3. 司机要求：服装整洁、清楚路线、服务态度好
司机、停车费、过路费等用车相关费用</t>
  </si>
  <si>
    <t>工作车租赁，2台车*9天（6月2日-10日）
Work car</t>
  </si>
  <si>
    <t>工作车（雪佛兰品牌suv车型）
work car</t>
  </si>
  <si>
    <t>6月3日：工作人员用车（工作人员踩点全天用车）
Work car</t>
  </si>
  <si>
    <t>考斯特（全天使用）/19 seat Coaster</t>
  </si>
  <si>
    <t>6月4日：第一批媒体接机（东山机场）
 Media pickup</t>
  </si>
  <si>
    <t>GL8（机场-酒店）／GL8（Airport-hotel）</t>
  </si>
  <si>
    <t>考斯特（机场-酒店）/19 seat Coaster（Airport-hotel）</t>
  </si>
  <si>
    <t>6月5日：第二批媒体接机（东山机场）
 Media pickup</t>
  </si>
  <si>
    <t>6月6日：第三批媒体接机（东山机场）
 Media pickup</t>
  </si>
  <si>
    <t>6月6日：第一批媒体送机（东山机场）
Media drop off</t>
  </si>
  <si>
    <t>GL8（酒店-机场）／GL8（hotel-Airport）</t>
  </si>
  <si>
    <t>考斯特（酒店-机场）/19 seat Coaster（hotel-Airport）</t>
  </si>
  <si>
    <t>6月7日：第四批媒体接机（东山机场）
 Media pickup</t>
  </si>
  <si>
    <t>GL8（全天使用）／GL8</t>
  </si>
  <si>
    <t>6月7日：第二批媒体送机（东山机场）
Media drop off</t>
  </si>
  <si>
    <t>6月8日：第三批媒体送机（东山机场）
Media drop off</t>
  </si>
  <si>
    <t>6月8日：第五批媒体接机（东山机场）
 Media pickup</t>
  </si>
  <si>
    <t>6月9日：第四批媒体送机（东山机场）
Media drop off</t>
  </si>
  <si>
    <t>6月10日：第五批媒体送机（东山机场）
Media drop off</t>
  </si>
  <si>
    <t>媒体相关/About Media</t>
  </si>
  <si>
    <t>媒体交通费用报销
Transportation Reimbursement</t>
  </si>
  <si>
    <t>不超过500元/人，实报实销</t>
  </si>
  <si>
    <t>试驾保险
Test driving insurance</t>
  </si>
  <si>
    <t>媒体体验活动
Media experience activities</t>
  </si>
  <si>
    <t>媒体体验活动（越野科目及露营体验等），建议参考价：500元/人
Media experience activities</t>
  </si>
  <si>
    <t>Others/其他</t>
  </si>
  <si>
    <t xml:space="preserve">工作人员餐费
Meals </t>
  </si>
  <si>
    <t>提前抵达工作人员用餐4人*1天
摄影师用餐7人*3天
活动准备期间工作人员用餐（参考SGM出差补助标准），90元／天14人*7天
Meals for staff (Referring to SGM standard)，RMB 90/person/Day</t>
  </si>
  <si>
    <t>按实际发生结算
Cost-based Reimbursement</t>
  </si>
  <si>
    <t>工作人员交通
Staff Transportation</t>
  </si>
  <si>
    <t>工作人员交通（公关14人*2次+摄影师7人*2次）
Staff Transportation</t>
  </si>
  <si>
    <t>工作人员试驾保险（公关14人+工作人员8人）
Test driving insurance</t>
  </si>
  <si>
    <t>摄影师
Photographer</t>
  </si>
  <si>
    <t>拍摄剪辑（活动现场记录视频，剪辑视频不少于*2条，每条视频30秒，摄影师水平参考Final Image，人数不少于7人包含摄影摄像、航拍、现场负责人等相关工作人员，含差旅）建议参考价：90000元
Photo shooting and editing</t>
  </si>
  <si>
    <t>PPT文件
PowerPoint</t>
  </si>
  <si>
    <t>活动讲解PPT内容设计与美化，建议参考价：1000元/页，共60页
Activity explanation PPT content design and beautification</t>
  </si>
  <si>
    <t>车辆
Vchicle</t>
  </si>
  <si>
    <t>试驾车加油，10台车＊6次，包含拍摄车辆使用
fuel fee for Test Drive refueling</t>
  </si>
  <si>
    <t>试驾车清洁美容，11台车＊6次，包含10台试驾车、1台展示车辆
Test Drive Vehicle cleaning,etc.</t>
  </si>
  <si>
    <t>展示车辆拖车费用，4s店-场地往返
Trailer costs</t>
  </si>
  <si>
    <t>试驾车临牌（建议参考价：4400元/张*10台）
Vehicle temporary license plate</t>
  </si>
  <si>
    <t>临牌塑封
Temporary licence packaging</t>
  </si>
  <si>
    <t>过路费往返、停车费，10台车*5批
Test Driving Envelope (Bridge tolls and parking fees）</t>
  </si>
  <si>
    <t>随车零食（零食、依云水*5、咖啡、口香糖、纸巾、湿巾等）10台车*5批
Test Driving  snacks (snacks, water, gum)</t>
  </si>
  <si>
    <t>随车物资（擦车布/擦车水/雨伞/雨衣/数据线/创可贴/消毒洗手液/口罩）
Test Driving Package（ Car wipe/car wipe/umbrella/rain clothes/data cable/Band-Aid/hand sanitizer/mask）</t>
  </si>
  <si>
    <t>场地
workshop room rental</t>
  </si>
  <si>
    <t>场地workshop会议室（巴彦胡硕景区，位于景区入口，靠近停车场，全新装修，含卫生间，建筑面积200平米），使用时间：6天（1天搭建+5天活动）
workshop room rental</t>
  </si>
  <si>
    <r>
      <rPr>
        <sz val="10"/>
        <color indexed="8"/>
        <rFont val="微软雅黑"/>
        <family val="2"/>
        <charset val="134"/>
      </rPr>
      <t>杂费</t>
    </r>
    <r>
      <rPr>
        <sz val="10"/>
        <color indexed="8"/>
        <rFont val="Arial"/>
        <family val="2"/>
      </rPr>
      <t xml:space="preserve"> Others</t>
    </r>
  </si>
  <si>
    <t>物料快递费
Material express fee</t>
  </si>
  <si>
    <t>现场物料快递，顺丰或京东保证时效，后续物料运回</t>
  </si>
  <si>
    <t>打印机租赁、含黑白和彩色墨盒，足够活动期间打印使用，曲别针、订书器等相关耗材
Printer</t>
  </si>
  <si>
    <t>6.4-6.10日使用</t>
  </si>
  <si>
    <t xml:space="preserve">接送机兼职人员雇佣（机场*2人*5天）
酒店+场地指引、整理物料兼职（5人*5天）
Part-time personnel </t>
  </si>
  <si>
    <t>旅行社工作人员相关</t>
  </si>
  <si>
    <t>旅行社人员差旅
agency service fee</t>
  </si>
  <si>
    <t>包含并不限于项目所涉及的旅行社工作人员机票/住宿/用餐费用，请根据需求自行报价</t>
  </si>
  <si>
    <t xml:space="preserve">服务费
Service charge </t>
  </si>
  <si>
    <t>小计（Sum）</t>
  </si>
  <si>
    <t>合计（不含税）Total (tax excluded)</t>
  </si>
  <si>
    <t>雪佛兰开拓者MCM户外主题全国媒体试驾旅行社SOW
Chevrolet  Blazer  MCM Outdoor Lifestyle Media Test Drive Travel Agency SOW</t>
    <phoneticPr fontId="30" type="noConversion"/>
  </si>
  <si>
    <t>签到处场地费用，海拉尔百府悦酒店大堂入口正对面，独立签到区域，可搭建背景板、签到台等，使用时间：7天
Sign-in fees</t>
    <phoneticPr fontId="30" type="noConversion"/>
  </si>
  <si>
    <t>露营场地（巴彦胡硕景区，距离蒙古包较近，约1000平米独立场地，含附近观景台拍摄使用、静态拍摄路段、缓坡路段动态拍摄等），使用时间：7天（2天搭建+5天活动），
Campground rental</t>
    <phoneticPr fontId="30" type="noConversion"/>
  </si>
  <si>
    <t>康辉集团北京国际会议展览有限公司</t>
    <phoneticPr fontId="30" type="noConversion"/>
  </si>
  <si>
    <t>雪佛兰开拓者MCM户外主题全国媒体试驾</t>
    <phoneticPr fontId="30" type="noConversion"/>
  </si>
  <si>
    <t>人员及车辆整备，共10人（5天*车辆整备人员800元/天*10人；含人员津贴、住宿、用餐、交通费用）
Personnel and vehicles</t>
    <phoneticPr fontId="30" type="noConversion"/>
  </si>
  <si>
    <t>优惠合计（不含税）Total (tax excluded)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</si>
</sst>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76" formatCode="0.00_);[Red]\(0.00\)"/>
    <numFmt numFmtId="177" formatCode="0_);[Red]\(0\)"/>
    <numFmt numFmtId="178" formatCode="#,##0_ "/>
    <numFmt numFmtId="179" formatCode="_ &quot;￥&quot;* #,##0.00_ ;_ &quot;￥&quot;* \-#,##0.00_ ;_ &quot;￥&quot;* &quot;-&quot;??_ ;_ @_ "/>
    <numFmt numFmtId="180" formatCode="_ \¥* #,##0.00_ ;_ \¥* \-#,##0.00_ ;_ \¥* &quot;-&quot;??_ ;_ @_ "/>
    <numFmt numFmtId="181" formatCode="[$¥-804]#,##0;[Red][$¥-804]#,##0"/>
    <numFmt numFmtId="182" formatCode="_-* #,##0.00\ [$€-1]_-;\-* #,##0.00\ [$€-1]_-;_-* &quot;-&quot;??\ [$€-1]_-"/>
    <numFmt numFmtId="183" formatCode="_(* #,##0.00_);_(* \(#,##0.00\);_(* &quot;-&quot;??_);_(@_)"/>
    <numFmt numFmtId="184" formatCode="_-* #,##0.00_-;\-* #,##0.00_-;_-* &quot;-&quot;??_-;_-@_-"/>
  </numFmts>
  <fonts count="31" x14ac:knownFonts="1">
    <font>
      <sz val="12"/>
      <name val="宋体"/>
      <charset val="134"/>
    </font>
    <font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rgb="FFFF0000"/>
      <name val="微软雅黑"/>
      <family val="2"/>
      <charset val="134"/>
    </font>
    <font>
      <b/>
      <sz val="14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10"/>
      <color indexed="8"/>
      <name val="Arial"/>
      <family val="2"/>
    </font>
    <font>
      <sz val="9"/>
      <name val="微软雅黑"/>
      <family val="2"/>
      <charset val="134"/>
    </font>
    <font>
      <sz val="11"/>
      <color rgb="FFFA7D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Arial"/>
      <family val="2"/>
    </font>
    <font>
      <b/>
      <sz val="11"/>
      <color rgb="FFFFFFFF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2"/>
      <name val="Times New Roman"/>
      <family val="1"/>
    </font>
    <font>
      <b/>
      <sz val="11"/>
      <color rgb="FF3F3F3F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0"/>
      <name val="Verdana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2">
    <xf numFmtId="0" fontId="0" fillId="0" borderId="0">
      <alignment vertical="center"/>
    </xf>
    <xf numFmtId="0" fontId="28" fillId="0" borderId="0"/>
    <xf numFmtId="0" fontId="23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17" fillId="0" borderId="0" applyNumberFormat="0" applyBorder="0" applyAlignment="0" applyProtection="0">
      <alignment vertical="center"/>
    </xf>
    <xf numFmtId="18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6" fillId="0" borderId="0"/>
    <xf numFmtId="182" fontId="10" fillId="0" borderId="0">
      <alignment vertical="center"/>
    </xf>
    <xf numFmtId="0" fontId="26" fillId="30" borderId="0" applyNumberFormat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3" fillId="0" borderId="0" applyNumberFormat="0" applyBorder="0" applyAlignment="0" applyProtection="0">
      <alignment vertical="center"/>
    </xf>
    <xf numFmtId="182" fontId="10" fillId="0" borderId="0">
      <alignment vertical="center"/>
    </xf>
    <xf numFmtId="181" fontId="10" fillId="0" borderId="0">
      <alignment vertical="center"/>
    </xf>
    <xf numFmtId="182" fontId="1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3" fillId="0" borderId="0"/>
    <xf numFmtId="0" fontId="20" fillId="3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2" fillId="23" borderId="18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181" fontId="1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17" borderId="18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180" fontId="29" fillId="0" borderId="0" applyFont="0" applyFill="0" applyBorder="0" applyAlignment="0" applyProtection="0"/>
    <xf numFmtId="0" fontId="24" fillId="17" borderId="19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8" fillId="13" borderId="16" applyNumberFormat="0" applyAlignment="0" applyProtection="0">
      <alignment vertical="center"/>
    </xf>
    <xf numFmtId="184" fontId="29" fillId="0" borderId="0" applyFont="0" applyFill="0" applyBorder="0" applyAlignment="0" applyProtection="0"/>
    <xf numFmtId="0" fontId="17" fillId="0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181" fontId="10" fillId="0" borderId="0">
      <alignment vertical="center"/>
    </xf>
    <xf numFmtId="0" fontId="10" fillId="10" borderId="14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</cellStyleXfs>
  <cellXfs count="77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178" fontId="5" fillId="3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vertical="center" wrapText="1"/>
    </xf>
    <xf numFmtId="178" fontId="2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178" fontId="1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178" fontId="2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 readingOrder="1"/>
    </xf>
    <xf numFmtId="178" fontId="2" fillId="4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181" fontId="1" fillId="0" borderId="1" xfId="0" applyNumberFormat="1" applyFont="1" applyBorder="1" applyAlignment="1">
      <alignment horizontal="left" vertical="center" wrapText="1"/>
    </xf>
    <xf numFmtId="176" fontId="1" fillId="2" borderId="1" xfId="10" applyNumberFormat="1" applyFont="1" applyFill="1" applyBorder="1" applyAlignment="1">
      <alignment horizontal="center" vertical="center" wrapText="1"/>
    </xf>
    <xf numFmtId="181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18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176" fontId="2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 wrapText="1"/>
    </xf>
    <xf numFmtId="38" fontId="1" fillId="0" borderId="1" xfId="0" applyNumberFormat="1" applyFont="1" applyBorder="1" applyAlignment="1">
      <alignment horizontal="center" vertical="center"/>
    </xf>
    <xf numFmtId="0" fontId="8" fillId="0" borderId="1" xfId="13" applyFont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178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>
      <alignment vertical="center"/>
    </xf>
    <xf numFmtId="178" fontId="5" fillId="6" borderId="6" xfId="0" applyNumberFormat="1" applyFont="1" applyFill="1" applyBorder="1" applyAlignment="1">
      <alignment horizontal="center" vertical="center"/>
    </xf>
    <xf numFmtId="0" fontId="5" fillId="6" borderId="2" xfId="0" applyFont="1" applyFill="1" applyBorder="1">
      <alignment vertical="center"/>
    </xf>
    <xf numFmtId="0" fontId="5" fillId="3" borderId="4" xfId="0" applyFont="1" applyFill="1" applyBorder="1" applyAlignment="1">
      <alignment vertical="center" wrapText="1"/>
    </xf>
    <xf numFmtId="0" fontId="5" fillId="3" borderId="12" xfId="0" applyFont="1" applyFill="1" applyBorder="1" applyAlignment="1">
      <alignment vertical="center" wrapText="1"/>
    </xf>
    <xf numFmtId="0" fontId="5" fillId="3" borderId="5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5" fillId="6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/>
    </xf>
  </cellXfs>
  <cellStyles count="62">
    <cellStyle name="_ET_STYLE_NoName_00_" xfId="4" xr:uid="{00000000-0005-0000-0000-000000000000}"/>
    <cellStyle name="0,0_x000a__x000a_NA_x000a__x000a_" xfId="3" xr:uid="{00000000-0005-0000-0000-000001000000}"/>
    <cellStyle name="0,0_x005f_x000d__x005f_x000a_NA_x005f_x000d__x005f_x000a_" xfId="2" xr:uid="{00000000-0005-0000-0000-000002000000}"/>
    <cellStyle name="20% - Accent1" xfId="43" xr:uid="{00000000-0005-0000-0000-000003000000}"/>
    <cellStyle name="20% - Accent2" xfId="51" xr:uid="{00000000-0005-0000-0000-000004000000}"/>
    <cellStyle name="20% - Accent3" xfId="29" xr:uid="{00000000-0005-0000-0000-000005000000}"/>
    <cellStyle name="20% - Accent4" xfId="22" xr:uid="{00000000-0005-0000-0000-000006000000}"/>
    <cellStyle name="20% - Accent5" xfId="42" xr:uid="{00000000-0005-0000-0000-000007000000}"/>
    <cellStyle name="20% - Accent6" xfId="56" xr:uid="{00000000-0005-0000-0000-000008000000}"/>
    <cellStyle name="40% - Accent1" xfId="38" xr:uid="{00000000-0005-0000-0000-000009000000}"/>
    <cellStyle name="40% - Accent2" xfId="32" xr:uid="{00000000-0005-0000-0000-00000A000000}"/>
    <cellStyle name="40% - Accent3" xfId="28" xr:uid="{00000000-0005-0000-0000-00000B000000}"/>
    <cellStyle name="40% - Accent4" xfId="23" xr:uid="{00000000-0005-0000-0000-00000C000000}"/>
    <cellStyle name="40% - Accent5" xfId="57" xr:uid="{00000000-0005-0000-0000-00000D000000}"/>
    <cellStyle name="40% - Accent6" xfId="60" xr:uid="{00000000-0005-0000-0000-00000E000000}"/>
    <cellStyle name="60% - Accent1" xfId="34" xr:uid="{00000000-0005-0000-0000-00000F000000}"/>
    <cellStyle name="60% - Accent2" xfId="30" xr:uid="{00000000-0005-0000-0000-000010000000}"/>
    <cellStyle name="60% - Accent3" xfId="25" xr:uid="{00000000-0005-0000-0000-000011000000}"/>
    <cellStyle name="60% - Accent4" xfId="36" xr:uid="{00000000-0005-0000-0000-000012000000}"/>
    <cellStyle name="60% - Accent5" xfId="31" xr:uid="{00000000-0005-0000-0000-000013000000}"/>
    <cellStyle name="60% - Accent6" xfId="21" xr:uid="{00000000-0005-0000-0000-000014000000}"/>
    <cellStyle name="Accent1" xfId="39" xr:uid="{00000000-0005-0000-0000-000015000000}"/>
    <cellStyle name="Accent2" xfId="33" xr:uid="{00000000-0005-0000-0000-000016000000}"/>
    <cellStyle name="Accent3" xfId="27" xr:uid="{00000000-0005-0000-0000-000017000000}"/>
    <cellStyle name="Accent4" xfId="24" xr:uid="{00000000-0005-0000-0000-000018000000}"/>
    <cellStyle name="Accent5" xfId="58" xr:uid="{00000000-0005-0000-0000-000019000000}"/>
    <cellStyle name="Accent6" xfId="59" xr:uid="{00000000-0005-0000-0000-00001A000000}"/>
    <cellStyle name="Bad" xfId="45" xr:uid="{00000000-0005-0000-0000-00001B000000}"/>
    <cellStyle name="Calculation" xfId="37" xr:uid="{00000000-0005-0000-0000-00001C000000}"/>
    <cellStyle name="Check Cell" xfId="46" xr:uid="{00000000-0005-0000-0000-00001D000000}"/>
    <cellStyle name="Currency 2" xfId="40" xr:uid="{00000000-0005-0000-0000-00001F000000}"/>
    <cellStyle name="Explanatory Text" xfId="50" xr:uid="{00000000-0005-0000-0000-000020000000}"/>
    <cellStyle name="Good" xfId="9" xr:uid="{00000000-0005-0000-0000-000021000000}"/>
    <cellStyle name="Heading 1" xfId="49" xr:uid="{00000000-0005-0000-0000-000022000000}"/>
    <cellStyle name="Heading 2" xfId="12" xr:uid="{00000000-0005-0000-0000-000023000000}"/>
    <cellStyle name="Input" xfId="26" xr:uid="{00000000-0005-0000-0000-000024000000}"/>
    <cellStyle name="Linked Cell" xfId="61" xr:uid="{00000000-0005-0000-0000-000025000000}"/>
    <cellStyle name="Normal 2" xfId="1" xr:uid="{00000000-0005-0000-0000-000027000000}"/>
    <cellStyle name="Note" xfId="55" xr:uid="{00000000-0005-0000-0000-000028000000}"/>
    <cellStyle name="Output" xfId="41" xr:uid="{00000000-0005-0000-0000-000029000000}"/>
    <cellStyle name="Title" xfId="52" xr:uid="{00000000-0005-0000-0000-00002A000000}"/>
    <cellStyle name="Total" xfId="44" xr:uid="{00000000-0005-0000-0000-00002B000000}"/>
    <cellStyle name="Warning Text" xfId="53" xr:uid="{00000000-0005-0000-0000-00002C000000}"/>
    <cellStyle name="常规" xfId="0" builtinId="0"/>
    <cellStyle name="常规 2" xfId="13" xr:uid="{00000000-0005-0000-0000-00002D000000}"/>
    <cellStyle name="常规 3" xfId="6" xr:uid="{00000000-0005-0000-0000-00002E000000}"/>
    <cellStyle name="常规 4" xfId="7" xr:uid="{00000000-0005-0000-0000-00002F000000}"/>
    <cellStyle name="常规 9" xfId="8" xr:uid="{00000000-0005-0000-0000-000030000000}"/>
    <cellStyle name="常规 9 2" xfId="15" xr:uid="{00000000-0005-0000-0000-000031000000}"/>
    <cellStyle name="常规 9 2 2 2 2" xfId="16" xr:uid="{00000000-0005-0000-0000-000032000000}"/>
    <cellStyle name="常规 9 2 2 2 2 2" xfId="54" xr:uid="{00000000-0005-0000-0000-000033000000}"/>
    <cellStyle name="常规 9 2 2 2 2 3" xfId="35" xr:uid="{00000000-0005-0000-0000-000034000000}"/>
    <cellStyle name="常规 9 3" xfId="17" xr:uid="{00000000-0005-0000-0000-000035000000}"/>
    <cellStyle name="逗号 2" xfId="5" xr:uid="{00000000-0005-0000-0000-000036000000}"/>
    <cellStyle name="逗号 2 2" xfId="19" xr:uid="{00000000-0005-0000-0000-000037000000}"/>
    <cellStyle name="逗号 2 3" xfId="11" xr:uid="{00000000-0005-0000-0000-000038000000}"/>
    <cellStyle name="货币" xfId="10" builtinId="4"/>
    <cellStyle name="千位分隔 2" xfId="47" xr:uid="{00000000-0005-0000-0000-000039000000}"/>
    <cellStyle name="千位分隔 3" xfId="18" xr:uid="{00000000-0005-0000-0000-00003A000000}"/>
    <cellStyle name="样式 1" xfId="14" xr:uid="{00000000-0005-0000-0000-00003B000000}"/>
    <cellStyle name="样式 1 2" xfId="20" xr:uid="{00000000-0005-0000-0000-00003C000000}"/>
    <cellStyle name="一般_Sheet1" xfId="48" xr:uid="{00000000-0005-0000-0000-00003D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00"/>
  <sheetViews>
    <sheetView tabSelected="1" view="pageBreakPreview" topLeftCell="A97" zoomScale="50" zoomScaleNormal="85" zoomScaleSheetLayoutView="50" workbookViewId="0">
      <selection activeCell="D108" sqref="D108"/>
    </sheetView>
  </sheetViews>
  <sheetFormatPr defaultColWidth="9" defaultRowHeight="13.75" x14ac:dyDescent="0.3"/>
  <cols>
    <col min="1" max="1" width="52.5" style="8" customWidth="1"/>
    <col min="2" max="2" width="26.5" style="8" customWidth="1"/>
    <col min="3" max="3" width="64.85546875" style="8" customWidth="1"/>
    <col min="4" max="4" width="13.640625" style="8" customWidth="1"/>
    <col min="5" max="5" width="9" style="8"/>
    <col min="6" max="7" width="13.640625" style="8" customWidth="1"/>
    <col min="8" max="8" width="39.85546875" style="8" customWidth="1"/>
    <col min="9" max="16384" width="9" style="8"/>
  </cols>
  <sheetData>
    <row r="1" spans="1:8" ht="21.55" customHeight="1" x14ac:dyDescent="0.3">
      <c r="G1" s="49" t="s">
        <v>123</v>
      </c>
      <c r="H1" s="49"/>
    </row>
    <row r="2" spans="1:8" ht="21.55" customHeight="1" x14ac:dyDescent="0.3">
      <c r="G2" s="49" t="s">
        <v>124</v>
      </c>
      <c r="H2" s="49"/>
    </row>
    <row r="3" spans="1:8" ht="21.55" customHeight="1" x14ac:dyDescent="0.3">
      <c r="G3" s="50">
        <v>45044</v>
      </c>
      <c r="H3" s="49"/>
    </row>
    <row r="4" spans="1:8" ht="61.4" customHeight="1" x14ac:dyDescent="0.3">
      <c r="A4" s="51" t="s">
        <v>120</v>
      </c>
      <c r="B4" s="51"/>
      <c r="C4" s="51"/>
      <c r="D4" s="51"/>
      <c r="E4" s="51"/>
      <c r="F4" s="51"/>
      <c r="G4" s="51"/>
      <c r="H4" s="51"/>
    </row>
    <row r="5" spans="1:8" ht="30" customHeight="1" x14ac:dyDescent="0.3">
      <c r="A5" s="52" t="s">
        <v>0</v>
      </c>
      <c r="B5" s="52"/>
      <c r="C5" s="4" t="s">
        <v>1</v>
      </c>
      <c r="D5" s="11" t="s">
        <v>2</v>
      </c>
      <c r="E5" s="11" t="s">
        <v>3</v>
      </c>
      <c r="F5" s="11" t="s">
        <v>4</v>
      </c>
      <c r="G5" s="11" t="s">
        <v>5</v>
      </c>
      <c r="H5" s="4" t="s">
        <v>6</v>
      </c>
    </row>
    <row r="6" spans="1:8" ht="30" customHeight="1" x14ac:dyDescent="0.3">
      <c r="A6" s="53" t="s">
        <v>7</v>
      </c>
      <c r="B6" s="53"/>
      <c r="C6" s="53"/>
      <c r="D6" s="53"/>
      <c r="E6" s="53"/>
      <c r="F6" s="53"/>
      <c r="G6" s="53"/>
      <c r="H6" s="53"/>
    </row>
    <row r="7" spans="1:8" s="6" customFormat="1" ht="35.15" customHeight="1" x14ac:dyDescent="0.3">
      <c r="A7" s="67" t="s">
        <v>8</v>
      </c>
      <c r="B7" s="67" t="s">
        <v>9</v>
      </c>
      <c r="C7" s="12" t="s">
        <v>10</v>
      </c>
      <c r="D7" s="13">
        <v>600</v>
      </c>
      <c r="E7" s="13">
        <v>1</v>
      </c>
      <c r="F7" s="13">
        <v>22</v>
      </c>
      <c r="G7" s="13">
        <f t="shared" ref="G7:G12" si="0">D7*E7*F7</f>
        <v>13200</v>
      </c>
      <c r="H7" s="56" t="s">
        <v>11</v>
      </c>
    </row>
    <row r="8" spans="1:8" s="6" customFormat="1" ht="35.15" customHeight="1" x14ac:dyDescent="0.3">
      <c r="A8" s="68"/>
      <c r="B8" s="68"/>
      <c r="C8" s="12" t="s">
        <v>12</v>
      </c>
      <c r="D8" s="13">
        <v>600</v>
      </c>
      <c r="E8" s="13">
        <v>1</v>
      </c>
      <c r="F8" s="13">
        <v>44</v>
      </c>
      <c r="G8" s="13">
        <f t="shared" si="0"/>
        <v>26400</v>
      </c>
      <c r="H8" s="57"/>
    </row>
    <row r="9" spans="1:8" s="6" customFormat="1" ht="35.15" customHeight="1" x14ac:dyDescent="0.3">
      <c r="A9" s="68"/>
      <c r="B9" s="68"/>
      <c r="C9" s="12" t="s">
        <v>13</v>
      </c>
      <c r="D9" s="13">
        <v>600</v>
      </c>
      <c r="E9" s="13">
        <v>1</v>
      </c>
      <c r="F9" s="13">
        <v>44</v>
      </c>
      <c r="G9" s="13">
        <f t="shared" si="0"/>
        <v>26400</v>
      </c>
      <c r="H9" s="57"/>
    </row>
    <row r="10" spans="1:8" s="6" customFormat="1" ht="39" customHeight="1" x14ac:dyDescent="0.3">
      <c r="A10" s="68"/>
      <c r="B10" s="68"/>
      <c r="C10" s="12" t="s">
        <v>14</v>
      </c>
      <c r="D10" s="13">
        <v>600</v>
      </c>
      <c r="E10" s="13">
        <v>1</v>
      </c>
      <c r="F10" s="13">
        <v>44</v>
      </c>
      <c r="G10" s="13">
        <f t="shared" si="0"/>
        <v>26400</v>
      </c>
      <c r="H10" s="57"/>
    </row>
    <row r="11" spans="1:8" s="6" customFormat="1" ht="39" customHeight="1" x14ac:dyDescent="0.3">
      <c r="A11" s="68"/>
      <c r="B11" s="68"/>
      <c r="C11" s="12" t="s">
        <v>15</v>
      </c>
      <c r="D11" s="13">
        <v>600</v>
      </c>
      <c r="E11" s="13">
        <v>1</v>
      </c>
      <c r="F11" s="13">
        <v>44</v>
      </c>
      <c r="G11" s="13">
        <f t="shared" si="0"/>
        <v>26400</v>
      </c>
      <c r="H11" s="57"/>
    </row>
    <row r="12" spans="1:8" s="6" customFormat="1" ht="39" customHeight="1" x14ac:dyDescent="0.3">
      <c r="A12" s="68"/>
      <c r="B12" s="68"/>
      <c r="C12" s="12" t="s">
        <v>16</v>
      </c>
      <c r="D12" s="13">
        <v>600</v>
      </c>
      <c r="E12" s="13">
        <v>1</v>
      </c>
      <c r="F12" s="13">
        <v>22</v>
      </c>
      <c r="G12" s="13">
        <f t="shared" si="0"/>
        <v>13200</v>
      </c>
      <c r="H12" s="57"/>
    </row>
    <row r="13" spans="1:8" s="6" customFormat="1" ht="39" customHeight="1" x14ac:dyDescent="0.3">
      <c r="A13" s="68"/>
      <c r="B13" s="68"/>
      <c r="C13" s="14" t="s">
        <v>17</v>
      </c>
      <c r="D13" s="13">
        <v>600</v>
      </c>
      <c r="E13" s="17">
        <v>1</v>
      </c>
      <c r="F13" s="17">
        <v>5</v>
      </c>
      <c r="G13" s="13">
        <f t="shared" ref="G13:G21" si="1">D13*E13*F13</f>
        <v>3000</v>
      </c>
      <c r="H13" s="58" t="s">
        <v>18</v>
      </c>
    </row>
    <row r="14" spans="1:8" s="6" customFormat="1" ht="41.15" customHeight="1" x14ac:dyDescent="0.3">
      <c r="A14" s="68"/>
      <c r="B14" s="68"/>
      <c r="C14" s="14" t="s">
        <v>19</v>
      </c>
      <c r="D14" s="13">
        <v>600</v>
      </c>
      <c r="E14" s="13">
        <v>1</v>
      </c>
      <c r="F14" s="13">
        <v>10</v>
      </c>
      <c r="G14" s="13">
        <f t="shared" si="1"/>
        <v>6000</v>
      </c>
      <c r="H14" s="58"/>
    </row>
    <row r="15" spans="1:8" s="6" customFormat="1" ht="41.15" customHeight="1" x14ac:dyDescent="0.3">
      <c r="A15" s="68"/>
      <c r="B15" s="68"/>
      <c r="C15" s="14" t="s">
        <v>20</v>
      </c>
      <c r="D15" s="13">
        <v>600</v>
      </c>
      <c r="E15" s="13">
        <v>1</v>
      </c>
      <c r="F15" s="13">
        <v>10</v>
      </c>
      <c r="G15" s="13">
        <f t="shared" si="1"/>
        <v>6000</v>
      </c>
      <c r="H15" s="58"/>
    </row>
    <row r="16" spans="1:8" s="6" customFormat="1" ht="41.15" customHeight="1" x14ac:dyDescent="0.3">
      <c r="A16" s="68"/>
      <c r="B16" s="68"/>
      <c r="C16" s="14" t="s">
        <v>21</v>
      </c>
      <c r="D16" s="13">
        <v>600</v>
      </c>
      <c r="E16" s="13">
        <v>1</v>
      </c>
      <c r="F16" s="13">
        <v>10</v>
      </c>
      <c r="G16" s="13">
        <f t="shared" si="1"/>
        <v>6000</v>
      </c>
      <c r="H16" s="58"/>
    </row>
    <row r="17" spans="1:8" s="6" customFormat="1" ht="31" customHeight="1" x14ac:dyDescent="0.3">
      <c r="A17" s="68"/>
      <c r="B17" s="68"/>
      <c r="C17" s="14" t="s">
        <v>22</v>
      </c>
      <c r="D17" s="13">
        <v>600</v>
      </c>
      <c r="E17" s="13">
        <v>1</v>
      </c>
      <c r="F17" s="13">
        <v>10</v>
      </c>
      <c r="G17" s="13">
        <f t="shared" si="1"/>
        <v>6000</v>
      </c>
      <c r="H17" s="58"/>
    </row>
    <row r="18" spans="1:8" s="6" customFormat="1" ht="36" customHeight="1" x14ac:dyDescent="0.3">
      <c r="A18" s="68"/>
      <c r="B18" s="68"/>
      <c r="C18" s="14" t="s">
        <v>23</v>
      </c>
      <c r="D18" s="13">
        <v>600</v>
      </c>
      <c r="E18" s="13">
        <v>1</v>
      </c>
      <c r="F18" s="13">
        <v>7</v>
      </c>
      <c r="G18" s="13">
        <f t="shared" si="1"/>
        <v>4200</v>
      </c>
      <c r="H18" s="58"/>
    </row>
    <row r="19" spans="1:8" s="6" customFormat="1" ht="36" customHeight="1" x14ac:dyDescent="0.3">
      <c r="A19" s="68"/>
      <c r="B19" s="68"/>
      <c r="C19" s="14" t="s">
        <v>24</v>
      </c>
      <c r="D19" s="13">
        <v>600</v>
      </c>
      <c r="E19" s="13">
        <v>1</v>
      </c>
      <c r="F19" s="13">
        <v>7</v>
      </c>
      <c r="G19" s="13">
        <f t="shared" si="1"/>
        <v>4200</v>
      </c>
      <c r="H19" s="58"/>
    </row>
    <row r="20" spans="1:8" s="6" customFormat="1" ht="36" customHeight="1" x14ac:dyDescent="0.3">
      <c r="A20" s="68"/>
      <c r="B20" s="68"/>
      <c r="C20" s="14" t="s">
        <v>25</v>
      </c>
      <c r="D20" s="13">
        <v>600</v>
      </c>
      <c r="E20" s="13">
        <v>1</v>
      </c>
      <c r="F20" s="13">
        <v>7</v>
      </c>
      <c r="G20" s="13">
        <f t="shared" si="1"/>
        <v>4200</v>
      </c>
      <c r="H20" s="58"/>
    </row>
    <row r="21" spans="1:8" s="6" customFormat="1" ht="36" customHeight="1" x14ac:dyDescent="0.3">
      <c r="A21" s="68"/>
      <c r="B21" s="72" t="s">
        <v>26</v>
      </c>
      <c r="C21" s="12" t="s">
        <v>27</v>
      </c>
      <c r="D21" s="13">
        <v>0</v>
      </c>
      <c r="E21" s="13">
        <v>1</v>
      </c>
      <c r="F21" s="13">
        <v>3</v>
      </c>
      <c r="G21" s="13">
        <f t="shared" si="1"/>
        <v>0</v>
      </c>
      <c r="H21" s="56" t="s">
        <v>28</v>
      </c>
    </row>
    <row r="22" spans="1:8" s="6" customFormat="1" ht="36" customHeight="1" x14ac:dyDescent="0.3">
      <c r="A22" s="68"/>
      <c r="B22" s="72"/>
      <c r="C22" s="12" t="s">
        <v>10</v>
      </c>
      <c r="D22" s="13">
        <v>0</v>
      </c>
      <c r="E22" s="13">
        <v>1</v>
      </c>
      <c r="F22" s="13">
        <v>8</v>
      </c>
      <c r="G22" s="13">
        <f t="shared" ref="G22:G27" si="2">D22*E22*F22</f>
        <v>0</v>
      </c>
      <c r="H22" s="57"/>
    </row>
    <row r="23" spans="1:8" s="6" customFormat="1" ht="36" customHeight="1" x14ac:dyDescent="0.3">
      <c r="A23" s="68"/>
      <c r="B23" s="72"/>
      <c r="C23" s="12" t="s">
        <v>12</v>
      </c>
      <c r="D23" s="13">
        <v>0</v>
      </c>
      <c r="E23" s="13">
        <v>1</v>
      </c>
      <c r="F23" s="13">
        <v>8</v>
      </c>
      <c r="G23" s="13">
        <f t="shared" si="2"/>
        <v>0</v>
      </c>
      <c r="H23" s="57"/>
    </row>
    <row r="24" spans="1:8" s="6" customFormat="1" ht="36" customHeight="1" x14ac:dyDescent="0.3">
      <c r="A24" s="68"/>
      <c r="B24" s="72"/>
      <c r="C24" s="12" t="s">
        <v>13</v>
      </c>
      <c r="D24" s="13">
        <v>0</v>
      </c>
      <c r="E24" s="13">
        <v>1</v>
      </c>
      <c r="F24" s="13">
        <v>8</v>
      </c>
      <c r="G24" s="13">
        <f t="shared" si="2"/>
        <v>0</v>
      </c>
      <c r="H24" s="57"/>
    </row>
    <row r="25" spans="1:8" s="6" customFormat="1" ht="36" customHeight="1" x14ac:dyDescent="0.3">
      <c r="A25" s="68"/>
      <c r="B25" s="72"/>
      <c r="C25" s="12" t="s">
        <v>14</v>
      </c>
      <c r="D25" s="13">
        <v>0</v>
      </c>
      <c r="E25" s="13">
        <v>1</v>
      </c>
      <c r="F25" s="13">
        <v>8</v>
      </c>
      <c r="G25" s="13">
        <f t="shared" si="2"/>
        <v>0</v>
      </c>
      <c r="H25" s="57"/>
    </row>
    <row r="26" spans="1:8" s="6" customFormat="1" ht="36" customHeight="1" x14ac:dyDescent="0.3">
      <c r="A26" s="68"/>
      <c r="B26" s="72"/>
      <c r="C26" s="12" t="s">
        <v>15</v>
      </c>
      <c r="D26" s="13">
        <v>0</v>
      </c>
      <c r="E26" s="13">
        <v>1</v>
      </c>
      <c r="F26" s="13">
        <v>8</v>
      </c>
      <c r="G26" s="13">
        <f t="shared" si="2"/>
        <v>0</v>
      </c>
      <c r="H26" s="57"/>
    </row>
    <row r="27" spans="1:8" s="6" customFormat="1" ht="36" customHeight="1" x14ac:dyDescent="0.3">
      <c r="A27" s="68"/>
      <c r="B27" s="72"/>
      <c r="C27" s="12" t="s">
        <v>16</v>
      </c>
      <c r="D27" s="13">
        <v>0</v>
      </c>
      <c r="E27" s="13">
        <v>1</v>
      </c>
      <c r="F27" s="13">
        <v>8</v>
      </c>
      <c r="G27" s="13">
        <f t="shared" si="2"/>
        <v>0</v>
      </c>
      <c r="H27" s="57"/>
    </row>
    <row r="28" spans="1:8" s="7" customFormat="1" ht="38.15" customHeight="1" x14ac:dyDescent="0.3">
      <c r="A28" s="69" t="s">
        <v>29</v>
      </c>
      <c r="B28" s="67" t="s">
        <v>30</v>
      </c>
      <c r="C28" s="14" t="s">
        <v>31</v>
      </c>
      <c r="D28" s="13">
        <v>208</v>
      </c>
      <c r="E28" s="13">
        <v>1</v>
      </c>
      <c r="F28" s="13">
        <v>40</v>
      </c>
      <c r="G28" s="13">
        <f t="shared" ref="G28:G46" si="3">D28*E28*F28</f>
        <v>8320</v>
      </c>
      <c r="H28" s="5" t="s">
        <v>32</v>
      </c>
    </row>
    <row r="29" spans="1:8" s="7" customFormat="1" ht="31" customHeight="1" x14ac:dyDescent="0.3">
      <c r="A29" s="70"/>
      <c r="B29" s="68"/>
      <c r="C29" s="14" t="s">
        <v>33</v>
      </c>
      <c r="D29" s="13">
        <v>300</v>
      </c>
      <c r="E29" s="13">
        <v>1</v>
      </c>
      <c r="F29" s="13">
        <v>40</v>
      </c>
      <c r="G29" s="13">
        <f t="shared" si="3"/>
        <v>12000</v>
      </c>
      <c r="H29" s="5" t="s">
        <v>34</v>
      </c>
    </row>
    <row r="30" spans="1:8" s="7" customFormat="1" ht="31" customHeight="1" x14ac:dyDescent="0.3">
      <c r="A30" s="70"/>
      <c r="B30" s="68"/>
      <c r="C30" s="14" t="s">
        <v>35</v>
      </c>
      <c r="D30" s="13">
        <v>150</v>
      </c>
      <c r="E30" s="13">
        <v>1</v>
      </c>
      <c r="F30" s="13">
        <v>40</v>
      </c>
      <c r="G30" s="13">
        <f t="shared" si="3"/>
        <v>6000</v>
      </c>
      <c r="H30" s="5" t="s">
        <v>36</v>
      </c>
    </row>
    <row r="31" spans="1:8" s="7" customFormat="1" ht="37" customHeight="1" x14ac:dyDescent="0.3">
      <c r="A31" s="70"/>
      <c r="B31" s="68"/>
      <c r="C31" s="14" t="s">
        <v>37</v>
      </c>
      <c r="D31" s="13">
        <v>208</v>
      </c>
      <c r="E31" s="13">
        <v>1</v>
      </c>
      <c r="F31" s="13">
        <v>70</v>
      </c>
      <c r="G31" s="13">
        <f t="shared" si="3"/>
        <v>14560</v>
      </c>
      <c r="H31" s="5" t="s">
        <v>32</v>
      </c>
    </row>
    <row r="32" spans="1:8" s="7" customFormat="1" ht="31" customHeight="1" x14ac:dyDescent="0.3">
      <c r="A32" s="70"/>
      <c r="B32" s="68"/>
      <c r="C32" s="14" t="s">
        <v>38</v>
      </c>
      <c r="D32" s="13">
        <v>300</v>
      </c>
      <c r="E32" s="13">
        <v>1</v>
      </c>
      <c r="F32" s="13">
        <v>40</v>
      </c>
      <c r="G32" s="13">
        <f t="shared" si="3"/>
        <v>12000</v>
      </c>
      <c r="H32" s="5" t="s">
        <v>34</v>
      </c>
    </row>
    <row r="33" spans="1:8" s="7" customFormat="1" ht="31" customHeight="1" x14ac:dyDescent="0.3">
      <c r="A33" s="70"/>
      <c r="B33" s="68"/>
      <c r="C33" s="14" t="s">
        <v>39</v>
      </c>
      <c r="D33" s="13">
        <v>150</v>
      </c>
      <c r="E33" s="13">
        <v>1</v>
      </c>
      <c r="F33" s="13">
        <v>40</v>
      </c>
      <c r="G33" s="13">
        <f t="shared" si="3"/>
        <v>6000</v>
      </c>
      <c r="H33" s="5" t="s">
        <v>36</v>
      </c>
    </row>
    <row r="34" spans="1:8" s="7" customFormat="1" ht="33" customHeight="1" x14ac:dyDescent="0.3">
      <c r="A34" s="70"/>
      <c r="B34" s="68"/>
      <c r="C34" s="14" t="s">
        <v>40</v>
      </c>
      <c r="D34" s="13">
        <v>208</v>
      </c>
      <c r="E34" s="13">
        <v>1</v>
      </c>
      <c r="F34" s="13">
        <v>70</v>
      </c>
      <c r="G34" s="13">
        <f t="shared" si="3"/>
        <v>14560</v>
      </c>
      <c r="H34" s="5" t="s">
        <v>32</v>
      </c>
    </row>
    <row r="35" spans="1:8" s="7" customFormat="1" ht="39" customHeight="1" x14ac:dyDescent="0.3">
      <c r="A35" s="70"/>
      <c r="B35" s="68"/>
      <c r="C35" s="14" t="s">
        <v>41</v>
      </c>
      <c r="D35" s="13">
        <v>300</v>
      </c>
      <c r="E35" s="13">
        <v>1</v>
      </c>
      <c r="F35" s="13">
        <v>40</v>
      </c>
      <c r="G35" s="13">
        <f t="shared" si="3"/>
        <v>12000</v>
      </c>
      <c r="H35" s="5" t="s">
        <v>34</v>
      </c>
    </row>
    <row r="36" spans="1:8" s="7" customFormat="1" ht="32.15" customHeight="1" x14ac:dyDescent="0.3">
      <c r="A36" s="70"/>
      <c r="B36" s="68"/>
      <c r="C36" s="14" t="s">
        <v>42</v>
      </c>
      <c r="D36" s="13">
        <v>150</v>
      </c>
      <c r="E36" s="13">
        <v>1</v>
      </c>
      <c r="F36" s="13">
        <v>40</v>
      </c>
      <c r="G36" s="13">
        <f t="shared" si="3"/>
        <v>6000</v>
      </c>
      <c r="H36" s="5" t="s">
        <v>36</v>
      </c>
    </row>
    <row r="37" spans="1:8" s="7" customFormat="1" ht="31" customHeight="1" x14ac:dyDescent="0.3">
      <c r="A37" s="70"/>
      <c r="B37" s="68"/>
      <c r="C37" s="14" t="s">
        <v>43</v>
      </c>
      <c r="D37" s="13">
        <v>208</v>
      </c>
      <c r="E37" s="13">
        <v>1</v>
      </c>
      <c r="F37" s="13">
        <v>70</v>
      </c>
      <c r="G37" s="13">
        <f t="shared" si="3"/>
        <v>14560</v>
      </c>
      <c r="H37" s="5" t="s">
        <v>32</v>
      </c>
    </row>
    <row r="38" spans="1:8" s="7" customFormat="1" ht="29.15" customHeight="1" x14ac:dyDescent="0.3">
      <c r="A38" s="70"/>
      <c r="B38" s="68"/>
      <c r="C38" s="14" t="s">
        <v>44</v>
      </c>
      <c r="D38" s="13">
        <v>300</v>
      </c>
      <c r="E38" s="13">
        <v>1</v>
      </c>
      <c r="F38" s="13">
        <v>40</v>
      </c>
      <c r="G38" s="13">
        <f t="shared" si="3"/>
        <v>12000</v>
      </c>
      <c r="H38" s="5" t="s">
        <v>34</v>
      </c>
    </row>
    <row r="39" spans="1:8" ht="30" customHeight="1" x14ac:dyDescent="0.3">
      <c r="A39" s="70"/>
      <c r="B39" s="68"/>
      <c r="C39" s="14" t="s">
        <v>45</v>
      </c>
      <c r="D39" s="13">
        <v>150</v>
      </c>
      <c r="E39" s="13">
        <v>1</v>
      </c>
      <c r="F39" s="13">
        <v>40</v>
      </c>
      <c r="G39" s="13">
        <f t="shared" si="3"/>
        <v>6000</v>
      </c>
      <c r="H39" s="5" t="s">
        <v>36</v>
      </c>
    </row>
    <row r="40" spans="1:8" ht="30" customHeight="1" x14ac:dyDescent="0.3">
      <c r="A40" s="70"/>
      <c r="B40" s="68"/>
      <c r="C40" s="14" t="s">
        <v>46</v>
      </c>
      <c r="D40" s="13">
        <v>208</v>
      </c>
      <c r="E40" s="13">
        <v>1</v>
      </c>
      <c r="F40" s="13">
        <v>70</v>
      </c>
      <c r="G40" s="13">
        <f t="shared" si="3"/>
        <v>14560</v>
      </c>
      <c r="H40" s="5" t="s">
        <v>32</v>
      </c>
    </row>
    <row r="41" spans="1:8" ht="30" customHeight="1" x14ac:dyDescent="0.3">
      <c r="A41" s="70"/>
      <c r="B41" s="68"/>
      <c r="C41" s="14" t="s">
        <v>47</v>
      </c>
      <c r="D41" s="13">
        <v>300</v>
      </c>
      <c r="E41" s="13">
        <v>1</v>
      </c>
      <c r="F41" s="13">
        <v>40</v>
      </c>
      <c r="G41" s="13">
        <f t="shared" si="3"/>
        <v>12000</v>
      </c>
      <c r="H41" s="5" t="s">
        <v>34</v>
      </c>
    </row>
    <row r="42" spans="1:8" ht="30" customHeight="1" x14ac:dyDescent="0.3">
      <c r="A42" s="70"/>
      <c r="B42" s="68"/>
      <c r="C42" s="14" t="s">
        <v>48</v>
      </c>
      <c r="D42" s="13">
        <v>150</v>
      </c>
      <c r="E42" s="13">
        <v>1</v>
      </c>
      <c r="F42" s="13">
        <v>40</v>
      </c>
      <c r="G42" s="13">
        <f t="shared" si="3"/>
        <v>6000</v>
      </c>
      <c r="H42" s="5" t="s">
        <v>36</v>
      </c>
    </row>
    <row r="43" spans="1:8" ht="30" customHeight="1" x14ac:dyDescent="0.3">
      <c r="A43" s="70"/>
      <c r="B43" s="68"/>
      <c r="C43" s="14" t="s">
        <v>49</v>
      </c>
      <c r="D43" s="13">
        <v>208</v>
      </c>
      <c r="E43" s="13">
        <v>1</v>
      </c>
      <c r="F43" s="13">
        <v>40</v>
      </c>
      <c r="G43" s="13">
        <f t="shared" si="3"/>
        <v>8320</v>
      </c>
      <c r="H43" s="5" t="s">
        <v>32</v>
      </c>
    </row>
    <row r="44" spans="1:8" ht="55" customHeight="1" x14ac:dyDescent="0.3">
      <c r="A44" s="70"/>
      <c r="B44" s="68"/>
      <c r="C44" s="14" t="s">
        <v>50</v>
      </c>
      <c r="D44" s="13">
        <v>68</v>
      </c>
      <c r="E44" s="13">
        <v>1</v>
      </c>
      <c r="F44" s="13">
        <v>110</v>
      </c>
      <c r="G44" s="13">
        <f t="shared" si="3"/>
        <v>7480</v>
      </c>
      <c r="H44" s="5" t="s">
        <v>51</v>
      </c>
    </row>
    <row r="45" spans="1:8" ht="57" customHeight="1" x14ac:dyDescent="0.3">
      <c r="A45" s="1" t="s">
        <v>52</v>
      </c>
      <c r="B45" s="2" t="s">
        <v>53</v>
      </c>
      <c r="C45" s="1" t="s">
        <v>54</v>
      </c>
      <c r="D45" s="15">
        <v>0</v>
      </c>
      <c r="E45" s="15">
        <v>1</v>
      </c>
      <c r="F45" s="18">
        <v>7</v>
      </c>
      <c r="G45" s="15">
        <f t="shared" si="3"/>
        <v>0</v>
      </c>
      <c r="H45" s="2" t="s">
        <v>55</v>
      </c>
    </row>
    <row r="46" spans="1:8" ht="82" customHeight="1" x14ac:dyDescent="0.3">
      <c r="A46" s="1" t="s">
        <v>56</v>
      </c>
      <c r="B46" s="2" t="s">
        <v>57</v>
      </c>
      <c r="C46" s="1" t="s">
        <v>58</v>
      </c>
      <c r="D46" s="15">
        <v>0</v>
      </c>
      <c r="E46" s="15">
        <v>1</v>
      </c>
      <c r="F46" s="15">
        <v>7</v>
      </c>
      <c r="G46" s="15">
        <f t="shared" si="3"/>
        <v>0</v>
      </c>
      <c r="H46" s="2" t="s">
        <v>59</v>
      </c>
    </row>
    <row r="47" spans="1:8" ht="97" customHeight="1" x14ac:dyDescent="0.3">
      <c r="A47" s="48" t="s">
        <v>60</v>
      </c>
      <c r="B47" s="48"/>
      <c r="C47" s="48"/>
      <c r="D47" s="48"/>
      <c r="E47" s="48"/>
      <c r="F47" s="48"/>
      <c r="G47" s="48"/>
      <c r="H47" s="48"/>
    </row>
    <row r="48" spans="1:8" ht="47.15" customHeight="1" x14ac:dyDescent="0.3">
      <c r="A48" s="54" t="s">
        <v>61</v>
      </c>
      <c r="B48" s="55"/>
      <c r="C48" s="16" t="s">
        <v>62</v>
      </c>
      <c r="D48" s="2">
        <v>900</v>
      </c>
      <c r="E48" s="2">
        <v>2</v>
      </c>
      <c r="F48" s="2">
        <v>9</v>
      </c>
      <c r="G48" s="19">
        <f t="shared" ref="G48:G69" si="4">D48*E48*F48</f>
        <v>16200</v>
      </c>
      <c r="H48" s="1"/>
    </row>
    <row r="49" spans="1:8" ht="47.15" customHeight="1" x14ac:dyDescent="0.3">
      <c r="A49" s="54" t="s">
        <v>63</v>
      </c>
      <c r="B49" s="55"/>
      <c r="C49" s="1" t="s">
        <v>64</v>
      </c>
      <c r="D49" s="2">
        <v>3000</v>
      </c>
      <c r="E49" s="2">
        <v>1</v>
      </c>
      <c r="F49" s="2">
        <v>1</v>
      </c>
      <c r="G49" s="19">
        <f t="shared" si="4"/>
        <v>3000</v>
      </c>
      <c r="H49" s="1"/>
    </row>
    <row r="50" spans="1:8" ht="30" customHeight="1" x14ac:dyDescent="0.3">
      <c r="A50" s="60" t="s">
        <v>65</v>
      </c>
      <c r="B50" s="61"/>
      <c r="C50" s="1" t="s">
        <v>66</v>
      </c>
      <c r="D50" s="2">
        <v>400</v>
      </c>
      <c r="E50" s="2">
        <v>1</v>
      </c>
      <c r="F50" s="2">
        <v>5</v>
      </c>
      <c r="G50" s="19">
        <f t="shared" si="4"/>
        <v>2000</v>
      </c>
      <c r="H50" s="20"/>
    </row>
    <row r="51" spans="1:8" ht="30" customHeight="1" x14ac:dyDescent="0.3">
      <c r="A51" s="62"/>
      <c r="B51" s="63"/>
      <c r="C51" s="1" t="s">
        <v>67</v>
      </c>
      <c r="D51" s="2">
        <v>600</v>
      </c>
      <c r="E51" s="2">
        <v>1</v>
      </c>
      <c r="F51" s="2">
        <v>1</v>
      </c>
      <c r="G51" s="19">
        <f t="shared" si="4"/>
        <v>600</v>
      </c>
      <c r="H51" s="20"/>
    </row>
    <row r="52" spans="1:8" ht="30" customHeight="1" x14ac:dyDescent="0.3">
      <c r="A52" s="60" t="s">
        <v>68</v>
      </c>
      <c r="B52" s="61"/>
      <c r="C52" s="1" t="s">
        <v>66</v>
      </c>
      <c r="D52" s="2">
        <v>400</v>
      </c>
      <c r="E52" s="2">
        <v>1</v>
      </c>
      <c r="F52" s="2">
        <v>5</v>
      </c>
      <c r="G52" s="19">
        <f t="shared" si="4"/>
        <v>2000</v>
      </c>
      <c r="H52" s="20"/>
    </row>
    <row r="53" spans="1:8" ht="30" customHeight="1" x14ac:dyDescent="0.3">
      <c r="A53" s="62"/>
      <c r="B53" s="63"/>
      <c r="C53" s="1" t="s">
        <v>67</v>
      </c>
      <c r="D53" s="2">
        <v>600</v>
      </c>
      <c r="E53" s="2">
        <v>1</v>
      </c>
      <c r="F53" s="2">
        <v>1</v>
      </c>
      <c r="G53" s="19">
        <f t="shared" si="4"/>
        <v>600</v>
      </c>
      <c r="H53" s="20"/>
    </row>
    <row r="54" spans="1:8" ht="30" customHeight="1" x14ac:dyDescent="0.3">
      <c r="A54" s="60" t="s">
        <v>69</v>
      </c>
      <c r="B54" s="61"/>
      <c r="C54" s="1" t="s">
        <v>66</v>
      </c>
      <c r="D54" s="2">
        <v>400</v>
      </c>
      <c r="E54" s="2">
        <v>1</v>
      </c>
      <c r="F54" s="2">
        <v>5</v>
      </c>
      <c r="G54" s="19">
        <f t="shared" si="4"/>
        <v>2000</v>
      </c>
      <c r="H54" s="20"/>
    </row>
    <row r="55" spans="1:8" ht="30" customHeight="1" x14ac:dyDescent="0.3">
      <c r="A55" s="62"/>
      <c r="B55" s="63"/>
      <c r="C55" s="1" t="s">
        <v>67</v>
      </c>
      <c r="D55" s="2">
        <v>600</v>
      </c>
      <c r="E55" s="2">
        <v>1</v>
      </c>
      <c r="F55" s="2">
        <v>1</v>
      </c>
      <c r="G55" s="19">
        <f t="shared" si="4"/>
        <v>600</v>
      </c>
      <c r="H55" s="20"/>
    </row>
    <row r="56" spans="1:8" ht="30" customHeight="1" x14ac:dyDescent="0.3">
      <c r="A56" s="60" t="s">
        <v>70</v>
      </c>
      <c r="B56" s="61"/>
      <c r="C56" s="1" t="s">
        <v>71</v>
      </c>
      <c r="D56" s="2">
        <v>400</v>
      </c>
      <c r="E56" s="2">
        <v>1</v>
      </c>
      <c r="F56" s="2">
        <v>5</v>
      </c>
      <c r="G56" s="19">
        <f t="shared" si="4"/>
        <v>2000</v>
      </c>
      <c r="H56" s="20"/>
    </row>
    <row r="57" spans="1:8" ht="30" customHeight="1" x14ac:dyDescent="0.3">
      <c r="A57" s="62"/>
      <c r="B57" s="63"/>
      <c r="C57" s="1" t="s">
        <v>72</v>
      </c>
      <c r="D57" s="2">
        <v>600</v>
      </c>
      <c r="E57" s="2">
        <v>1</v>
      </c>
      <c r="F57" s="2">
        <v>1</v>
      </c>
      <c r="G57" s="19">
        <f t="shared" si="4"/>
        <v>600</v>
      </c>
      <c r="H57" s="20"/>
    </row>
    <row r="58" spans="1:8" ht="30" customHeight="1" x14ac:dyDescent="0.3">
      <c r="A58" s="60" t="s">
        <v>73</v>
      </c>
      <c r="B58" s="61"/>
      <c r="C58" s="1" t="s">
        <v>74</v>
      </c>
      <c r="D58" s="2">
        <v>1200</v>
      </c>
      <c r="E58" s="2">
        <v>1</v>
      </c>
      <c r="F58" s="2">
        <v>5</v>
      </c>
      <c r="G58" s="19">
        <f t="shared" si="4"/>
        <v>6000</v>
      </c>
      <c r="H58" s="20"/>
    </row>
    <row r="59" spans="1:8" ht="30" customHeight="1" x14ac:dyDescent="0.3">
      <c r="A59" s="62"/>
      <c r="B59" s="63"/>
      <c r="C59" s="1" t="s">
        <v>67</v>
      </c>
      <c r="D59" s="2">
        <v>600</v>
      </c>
      <c r="E59" s="2">
        <v>1</v>
      </c>
      <c r="F59" s="2">
        <v>1</v>
      </c>
      <c r="G59" s="19">
        <f t="shared" si="4"/>
        <v>600</v>
      </c>
      <c r="H59" s="20"/>
    </row>
    <row r="60" spans="1:8" ht="30" customHeight="1" x14ac:dyDescent="0.3">
      <c r="A60" s="60" t="s">
        <v>75</v>
      </c>
      <c r="B60" s="61"/>
      <c r="C60" s="1" t="s">
        <v>71</v>
      </c>
      <c r="D60" s="2">
        <v>400</v>
      </c>
      <c r="E60" s="2">
        <v>1</v>
      </c>
      <c r="F60" s="2">
        <v>5</v>
      </c>
      <c r="G60" s="19">
        <f t="shared" si="4"/>
        <v>2000</v>
      </c>
      <c r="H60" s="20"/>
    </row>
    <row r="61" spans="1:8" ht="30" customHeight="1" x14ac:dyDescent="0.3">
      <c r="A61" s="62"/>
      <c r="B61" s="63"/>
      <c r="C61" s="1" t="s">
        <v>72</v>
      </c>
      <c r="D61" s="2">
        <v>600</v>
      </c>
      <c r="E61" s="2">
        <v>1</v>
      </c>
      <c r="F61" s="2">
        <v>1</v>
      </c>
      <c r="G61" s="19">
        <f t="shared" si="4"/>
        <v>600</v>
      </c>
      <c r="H61" s="20"/>
    </row>
    <row r="62" spans="1:8" ht="30" customHeight="1" x14ac:dyDescent="0.3">
      <c r="A62" s="60" t="s">
        <v>76</v>
      </c>
      <c r="B62" s="61"/>
      <c r="C62" s="1" t="s">
        <v>71</v>
      </c>
      <c r="D62" s="2">
        <v>400</v>
      </c>
      <c r="E62" s="2">
        <v>1</v>
      </c>
      <c r="F62" s="2">
        <v>5</v>
      </c>
      <c r="G62" s="19">
        <f t="shared" si="4"/>
        <v>2000</v>
      </c>
      <c r="H62" s="20"/>
    </row>
    <row r="63" spans="1:8" ht="30" customHeight="1" x14ac:dyDescent="0.3">
      <c r="A63" s="62"/>
      <c r="B63" s="63"/>
      <c r="C63" s="1" t="s">
        <v>72</v>
      </c>
      <c r="D63" s="2">
        <v>600</v>
      </c>
      <c r="E63" s="2">
        <v>1</v>
      </c>
      <c r="F63" s="2">
        <v>1</v>
      </c>
      <c r="G63" s="19">
        <f t="shared" si="4"/>
        <v>600</v>
      </c>
      <c r="H63" s="20"/>
    </row>
    <row r="64" spans="1:8" ht="30" customHeight="1" x14ac:dyDescent="0.3">
      <c r="A64" s="60" t="s">
        <v>77</v>
      </c>
      <c r="B64" s="61"/>
      <c r="C64" s="1" t="s">
        <v>66</v>
      </c>
      <c r="D64" s="2">
        <v>400</v>
      </c>
      <c r="E64" s="2">
        <v>1</v>
      </c>
      <c r="F64" s="2">
        <v>5</v>
      </c>
      <c r="G64" s="19">
        <f t="shared" si="4"/>
        <v>2000</v>
      </c>
      <c r="H64" s="20"/>
    </row>
    <row r="65" spans="1:8" ht="30" customHeight="1" x14ac:dyDescent="0.3">
      <c r="A65" s="62"/>
      <c r="B65" s="63"/>
      <c r="C65" s="1" t="s">
        <v>67</v>
      </c>
      <c r="D65" s="2">
        <v>600</v>
      </c>
      <c r="E65" s="2">
        <v>1</v>
      </c>
      <c r="F65" s="2">
        <v>1</v>
      </c>
      <c r="G65" s="19">
        <f t="shared" si="4"/>
        <v>600</v>
      </c>
      <c r="H65" s="20"/>
    </row>
    <row r="66" spans="1:8" ht="30" customHeight="1" x14ac:dyDescent="0.3">
      <c r="A66" s="60" t="s">
        <v>78</v>
      </c>
      <c r="B66" s="61"/>
      <c r="C66" s="1" t="s">
        <v>71</v>
      </c>
      <c r="D66" s="2">
        <v>400</v>
      </c>
      <c r="E66" s="2">
        <v>1</v>
      </c>
      <c r="F66" s="2">
        <v>5</v>
      </c>
      <c r="G66" s="19">
        <f t="shared" si="4"/>
        <v>2000</v>
      </c>
      <c r="H66" s="20"/>
    </row>
    <row r="67" spans="1:8" ht="30" customHeight="1" x14ac:dyDescent="0.3">
      <c r="A67" s="62"/>
      <c r="B67" s="63"/>
      <c r="C67" s="1" t="s">
        <v>72</v>
      </c>
      <c r="D67" s="2">
        <v>600</v>
      </c>
      <c r="E67" s="2">
        <v>1</v>
      </c>
      <c r="F67" s="2">
        <v>1</v>
      </c>
      <c r="G67" s="19">
        <f t="shared" si="4"/>
        <v>600</v>
      </c>
      <c r="H67" s="20"/>
    </row>
    <row r="68" spans="1:8" ht="30" customHeight="1" x14ac:dyDescent="0.3">
      <c r="A68" s="60" t="s">
        <v>79</v>
      </c>
      <c r="B68" s="61"/>
      <c r="C68" s="1" t="s">
        <v>71</v>
      </c>
      <c r="D68" s="2">
        <v>400</v>
      </c>
      <c r="E68" s="2">
        <v>1</v>
      </c>
      <c r="F68" s="2">
        <v>5</v>
      </c>
      <c r="G68" s="19">
        <f t="shared" si="4"/>
        <v>2000</v>
      </c>
      <c r="H68" s="20"/>
    </row>
    <row r="69" spans="1:8" ht="30" customHeight="1" x14ac:dyDescent="0.3">
      <c r="A69" s="62"/>
      <c r="B69" s="63"/>
      <c r="C69" s="1" t="s">
        <v>72</v>
      </c>
      <c r="D69" s="2">
        <v>600</v>
      </c>
      <c r="E69" s="2">
        <v>1</v>
      </c>
      <c r="F69" s="2">
        <v>1</v>
      </c>
      <c r="G69" s="19">
        <f t="shared" si="4"/>
        <v>600</v>
      </c>
      <c r="H69" s="20"/>
    </row>
    <row r="70" spans="1:8" ht="30" customHeight="1" x14ac:dyDescent="0.3">
      <c r="A70" s="48" t="s">
        <v>80</v>
      </c>
      <c r="B70" s="48"/>
      <c r="C70" s="48"/>
      <c r="D70" s="48"/>
      <c r="E70" s="48"/>
      <c r="F70" s="48"/>
      <c r="G70" s="48"/>
      <c r="H70" s="48"/>
    </row>
    <row r="71" spans="1:8" ht="30" customHeight="1" x14ac:dyDescent="0.3">
      <c r="A71" s="60" t="s">
        <v>81</v>
      </c>
      <c r="B71" s="61"/>
      <c r="C71" s="21" t="s">
        <v>81</v>
      </c>
      <c r="D71" s="22">
        <v>500</v>
      </c>
      <c r="E71" s="22">
        <v>1</v>
      </c>
      <c r="F71" s="22">
        <v>110</v>
      </c>
      <c r="G71" s="19">
        <f>D71*E71*F71</f>
        <v>55000</v>
      </c>
      <c r="H71" s="2" t="s">
        <v>82</v>
      </c>
    </row>
    <row r="72" spans="1:8" ht="30" customHeight="1" x14ac:dyDescent="0.3">
      <c r="A72" s="54" t="s">
        <v>83</v>
      </c>
      <c r="B72" s="55"/>
      <c r="C72" s="21" t="s">
        <v>83</v>
      </c>
      <c r="D72" s="22">
        <v>30</v>
      </c>
      <c r="E72" s="22">
        <v>1</v>
      </c>
      <c r="F72" s="22">
        <v>110</v>
      </c>
      <c r="G72" s="19">
        <f>D72*E72*F72</f>
        <v>3300</v>
      </c>
      <c r="H72" s="2"/>
    </row>
    <row r="73" spans="1:8" ht="30" customHeight="1" x14ac:dyDescent="0.3">
      <c r="A73" s="54" t="s">
        <v>84</v>
      </c>
      <c r="B73" s="55"/>
      <c r="C73" s="1" t="s">
        <v>85</v>
      </c>
      <c r="D73" s="22">
        <v>500</v>
      </c>
      <c r="E73" s="22">
        <v>1</v>
      </c>
      <c r="F73" s="22">
        <v>110</v>
      </c>
      <c r="G73" s="19">
        <f>D73*E73*F73</f>
        <v>55000</v>
      </c>
      <c r="H73" s="2"/>
    </row>
    <row r="74" spans="1:8" ht="30" customHeight="1" x14ac:dyDescent="0.3">
      <c r="A74" s="48" t="s">
        <v>86</v>
      </c>
      <c r="B74" s="48"/>
      <c r="C74" s="48"/>
      <c r="D74" s="48"/>
      <c r="E74" s="48"/>
      <c r="F74" s="48"/>
      <c r="G74" s="48"/>
      <c r="H74" s="48"/>
    </row>
    <row r="75" spans="1:8" s="9" customFormat="1" ht="75" customHeight="1" x14ac:dyDescent="0.3">
      <c r="A75" s="64" t="s">
        <v>87</v>
      </c>
      <c r="B75" s="65"/>
      <c r="C75" s="23" t="s">
        <v>88</v>
      </c>
      <c r="D75" s="13">
        <v>90</v>
      </c>
      <c r="E75" s="13">
        <v>1</v>
      </c>
      <c r="F75" s="13">
        <v>123</v>
      </c>
      <c r="G75" s="33">
        <f t="shared" ref="G75:G87" si="5">D75*E75*F75</f>
        <v>11070</v>
      </c>
      <c r="H75" s="59" t="s">
        <v>89</v>
      </c>
    </row>
    <row r="76" spans="1:8" s="10" customFormat="1" ht="51" customHeight="1" x14ac:dyDescent="0.3">
      <c r="A76" s="54" t="s">
        <v>90</v>
      </c>
      <c r="B76" s="55"/>
      <c r="C76" s="1" t="s">
        <v>91</v>
      </c>
      <c r="D76" s="15">
        <v>90</v>
      </c>
      <c r="E76" s="15">
        <v>2</v>
      </c>
      <c r="F76" s="15">
        <v>21</v>
      </c>
      <c r="G76" s="33">
        <f t="shared" si="5"/>
        <v>3780</v>
      </c>
      <c r="H76" s="59"/>
    </row>
    <row r="77" spans="1:8" s="10" customFormat="1" ht="57" customHeight="1" x14ac:dyDescent="0.3">
      <c r="A77" s="54" t="s">
        <v>83</v>
      </c>
      <c r="B77" s="55"/>
      <c r="C77" s="21" t="s">
        <v>92</v>
      </c>
      <c r="D77" s="22">
        <v>30</v>
      </c>
      <c r="E77" s="22">
        <v>5</v>
      </c>
      <c r="F77" s="22">
        <v>22</v>
      </c>
      <c r="G77" s="33">
        <f t="shared" si="5"/>
        <v>3300</v>
      </c>
      <c r="H77" s="3"/>
    </row>
    <row r="78" spans="1:8" s="10" customFormat="1" ht="76" customHeight="1" x14ac:dyDescent="0.3">
      <c r="A78" s="62" t="s">
        <v>93</v>
      </c>
      <c r="B78" s="63"/>
      <c r="C78" s="24" t="s">
        <v>94</v>
      </c>
      <c r="D78" s="13">
        <v>90000</v>
      </c>
      <c r="E78" s="13">
        <v>1</v>
      </c>
      <c r="F78" s="13">
        <v>1</v>
      </c>
      <c r="G78" s="33">
        <f t="shared" si="5"/>
        <v>90000</v>
      </c>
      <c r="H78" s="34"/>
    </row>
    <row r="79" spans="1:8" s="10" customFormat="1" ht="42" customHeight="1" x14ac:dyDescent="0.3">
      <c r="A79" s="54" t="s">
        <v>95</v>
      </c>
      <c r="B79" s="55"/>
      <c r="C79" s="24" t="s">
        <v>96</v>
      </c>
      <c r="D79" s="13">
        <v>1000</v>
      </c>
      <c r="E79" s="13">
        <v>1</v>
      </c>
      <c r="F79" s="13">
        <v>60</v>
      </c>
      <c r="G79" s="33">
        <f t="shared" si="5"/>
        <v>60000</v>
      </c>
      <c r="H79" s="34"/>
    </row>
    <row r="80" spans="1:8" s="10" customFormat="1" ht="42" customHeight="1" x14ac:dyDescent="0.3">
      <c r="A80" s="60" t="s">
        <v>97</v>
      </c>
      <c r="B80" s="61"/>
      <c r="C80" s="25" t="s">
        <v>98</v>
      </c>
      <c r="D80" s="26">
        <v>300</v>
      </c>
      <c r="E80" s="35">
        <v>1</v>
      </c>
      <c r="F80" s="36">
        <v>60</v>
      </c>
      <c r="G80" s="33">
        <f t="shared" si="5"/>
        <v>18000</v>
      </c>
      <c r="H80" s="34"/>
    </row>
    <row r="81" spans="1:8" s="10" customFormat="1" ht="42" customHeight="1" x14ac:dyDescent="0.3">
      <c r="A81" s="71"/>
      <c r="B81" s="73"/>
      <c r="C81" s="25" t="s">
        <v>99</v>
      </c>
      <c r="D81" s="26">
        <v>300</v>
      </c>
      <c r="E81" s="35">
        <v>1</v>
      </c>
      <c r="F81" s="36">
        <v>66</v>
      </c>
      <c r="G81" s="33">
        <f t="shared" si="5"/>
        <v>19800</v>
      </c>
      <c r="H81" s="34"/>
    </row>
    <row r="82" spans="1:8" s="10" customFormat="1" ht="42" customHeight="1" x14ac:dyDescent="0.3">
      <c r="A82" s="71"/>
      <c r="B82" s="73"/>
      <c r="C82" s="25" t="s">
        <v>100</v>
      </c>
      <c r="D82" s="26">
        <v>2000</v>
      </c>
      <c r="E82" s="35">
        <v>1</v>
      </c>
      <c r="F82" s="36">
        <v>2</v>
      </c>
      <c r="G82" s="33">
        <f t="shared" si="5"/>
        <v>4000</v>
      </c>
      <c r="H82" s="34"/>
    </row>
    <row r="83" spans="1:8" s="10" customFormat="1" ht="42" customHeight="1" x14ac:dyDescent="0.3">
      <c r="A83" s="71"/>
      <c r="B83" s="73"/>
      <c r="C83" s="25" t="s">
        <v>101</v>
      </c>
      <c r="D83" s="26">
        <v>4400</v>
      </c>
      <c r="E83" s="35">
        <v>1</v>
      </c>
      <c r="F83" s="36">
        <v>10</v>
      </c>
      <c r="G83" s="33">
        <f t="shared" si="5"/>
        <v>44000</v>
      </c>
      <c r="H83" s="34"/>
    </row>
    <row r="84" spans="1:8" s="10" customFormat="1" ht="42" customHeight="1" x14ac:dyDescent="0.3">
      <c r="A84" s="71"/>
      <c r="B84" s="73"/>
      <c r="C84" s="27" t="s">
        <v>102</v>
      </c>
      <c r="D84" s="26">
        <v>0</v>
      </c>
      <c r="E84" s="35">
        <v>1</v>
      </c>
      <c r="F84" s="36">
        <v>10</v>
      </c>
      <c r="G84" s="33">
        <f t="shared" si="5"/>
        <v>0</v>
      </c>
      <c r="H84" s="34"/>
    </row>
    <row r="85" spans="1:8" s="10" customFormat="1" ht="42" customHeight="1" x14ac:dyDescent="0.3">
      <c r="A85" s="71"/>
      <c r="B85" s="73"/>
      <c r="C85" s="25" t="s">
        <v>103</v>
      </c>
      <c r="D85" s="26">
        <v>100</v>
      </c>
      <c r="E85" s="35">
        <v>1</v>
      </c>
      <c r="F85" s="36">
        <v>50</v>
      </c>
      <c r="G85" s="33">
        <f t="shared" si="5"/>
        <v>5000</v>
      </c>
      <c r="H85" s="34"/>
    </row>
    <row r="86" spans="1:8" s="10" customFormat="1" ht="42" customHeight="1" x14ac:dyDescent="0.3">
      <c r="A86" s="71"/>
      <c r="B86" s="73"/>
      <c r="C86" s="25" t="s">
        <v>104</v>
      </c>
      <c r="D86" s="26">
        <v>100</v>
      </c>
      <c r="E86" s="35">
        <v>1</v>
      </c>
      <c r="F86" s="36">
        <v>50</v>
      </c>
      <c r="G86" s="33">
        <f t="shared" si="5"/>
        <v>5000</v>
      </c>
      <c r="H86" s="34"/>
    </row>
    <row r="87" spans="1:8" s="10" customFormat="1" ht="60" customHeight="1" x14ac:dyDescent="0.3">
      <c r="A87" s="71"/>
      <c r="B87" s="73"/>
      <c r="C87" s="25" t="s">
        <v>105</v>
      </c>
      <c r="D87" s="26">
        <v>100</v>
      </c>
      <c r="E87" s="35">
        <v>1</v>
      </c>
      <c r="F87" s="36">
        <v>50</v>
      </c>
      <c r="G87" s="33">
        <f t="shared" si="5"/>
        <v>5000</v>
      </c>
      <c r="H87" s="34"/>
    </row>
    <row r="88" spans="1:8" s="10" customFormat="1" ht="56.15" customHeight="1" x14ac:dyDescent="0.3">
      <c r="A88" s="71"/>
      <c r="B88" s="73"/>
      <c r="C88" s="24" t="s">
        <v>125</v>
      </c>
      <c r="D88" s="13">
        <v>800</v>
      </c>
      <c r="E88" s="13">
        <v>5</v>
      </c>
      <c r="F88" s="13">
        <v>10</v>
      </c>
      <c r="G88" s="19">
        <f>D88*F88*E88</f>
        <v>40000</v>
      </c>
      <c r="H88" s="34"/>
    </row>
    <row r="89" spans="1:8" s="10" customFormat="1" ht="73" customHeight="1" x14ac:dyDescent="0.3">
      <c r="A89" s="74" t="s">
        <v>106</v>
      </c>
      <c r="B89" s="74"/>
      <c r="C89" s="27" t="s">
        <v>122</v>
      </c>
      <c r="D89" s="13">
        <v>60000</v>
      </c>
      <c r="E89" s="13">
        <v>1</v>
      </c>
      <c r="F89" s="13">
        <v>7</v>
      </c>
      <c r="G89" s="19">
        <f>D89*F89*E89</f>
        <v>420000</v>
      </c>
      <c r="H89" s="34"/>
    </row>
    <row r="90" spans="1:8" s="10" customFormat="1" ht="56.15" customHeight="1" x14ac:dyDescent="0.3">
      <c r="A90" s="74"/>
      <c r="B90" s="74"/>
      <c r="C90" s="27" t="s">
        <v>121</v>
      </c>
      <c r="D90" s="13">
        <v>2000</v>
      </c>
      <c r="E90" s="13">
        <v>1</v>
      </c>
      <c r="F90" s="13">
        <v>7</v>
      </c>
      <c r="G90" s="19">
        <f>D90*F90*E90</f>
        <v>14000</v>
      </c>
    </row>
    <row r="91" spans="1:8" s="10" customFormat="1" ht="56.15" customHeight="1" x14ac:dyDescent="0.3">
      <c r="A91" s="74"/>
      <c r="B91" s="74"/>
      <c r="C91" s="27" t="s">
        <v>107</v>
      </c>
      <c r="D91" s="13">
        <v>25000</v>
      </c>
      <c r="E91" s="13">
        <v>1</v>
      </c>
      <c r="F91" s="13">
        <v>6</v>
      </c>
      <c r="G91" s="19">
        <f>D91*F91*E91</f>
        <v>150000</v>
      </c>
      <c r="H91" s="34"/>
    </row>
    <row r="92" spans="1:8" ht="64" customHeight="1" x14ac:dyDescent="0.3">
      <c r="A92" s="75" t="s">
        <v>108</v>
      </c>
      <c r="B92" s="75"/>
      <c r="C92" s="21" t="s">
        <v>109</v>
      </c>
      <c r="D92" s="28">
        <v>3000</v>
      </c>
      <c r="E92" s="15">
        <v>1</v>
      </c>
      <c r="F92" s="15">
        <v>1</v>
      </c>
      <c r="G92" s="33">
        <f>D92*E92*F92</f>
        <v>3000</v>
      </c>
      <c r="H92" s="37" t="s">
        <v>110</v>
      </c>
    </row>
    <row r="93" spans="1:8" ht="73" customHeight="1" x14ac:dyDescent="0.3">
      <c r="A93" s="75"/>
      <c r="B93" s="75"/>
      <c r="C93" s="29" t="s">
        <v>111</v>
      </c>
      <c r="D93" s="30">
        <v>500</v>
      </c>
      <c r="E93" s="15">
        <v>1</v>
      </c>
      <c r="F93" s="13">
        <v>7</v>
      </c>
      <c r="G93" s="33">
        <f>D93*E93*F93</f>
        <v>3500</v>
      </c>
      <c r="H93" s="37" t="s">
        <v>112</v>
      </c>
    </row>
    <row r="94" spans="1:8" s="10" customFormat="1" ht="55" customHeight="1" x14ac:dyDescent="0.3">
      <c r="A94" s="75"/>
      <c r="B94" s="75"/>
      <c r="C94" s="31" t="s">
        <v>113</v>
      </c>
      <c r="D94" s="30">
        <v>500</v>
      </c>
      <c r="E94" s="15">
        <v>1</v>
      </c>
      <c r="F94" s="15">
        <v>35</v>
      </c>
      <c r="G94" s="33">
        <f>D94*E94*F94</f>
        <v>17500</v>
      </c>
      <c r="H94" s="3"/>
    </row>
    <row r="95" spans="1:8" s="10" customFormat="1" ht="30" customHeight="1" x14ac:dyDescent="0.3">
      <c r="A95" s="45" t="s">
        <v>114</v>
      </c>
      <c r="B95" s="46"/>
      <c r="C95" s="46"/>
      <c r="D95" s="46"/>
      <c r="E95" s="46"/>
      <c r="F95" s="46"/>
      <c r="G95" s="46"/>
      <c r="H95" s="47"/>
    </row>
    <row r="96" spans="1:8" s="10" customFormat="1" ht="30" customHeight="1" x14ac:dyDescent="0.3">
      <c r="A96" s="60" t="s">
        <v>114</v>
      </c>
      <c r="B96" s="32" t="s">
        <v>115</v>
      </c>
      <c r="C96" s="1" t="s">
        <v>116</v>
      </c>
      <c r="D96" s="15">
        <v>10000</v>
      </c>
      <c r="E96" s="2">
        <v>1</v>
      </c>
      <c r="F96" s="38">
        <v>1</v>
      </c>
      <c r="G96" s="15">
        <f>D96*E96*F96</f>
        <v>10000</v>
      </c>
      <c r="H96" s="39"/>
    </row>
    <row r="97" spans="1:8" s="10" customFormat="1" ht="30" customHeight="1" x14ac:dyDescent="0.3">
      <c r="A97" s="71"/>
      <c r="B97" s="32" t="s">
        <v>117</v>
      </c>
      <c r="C97" s="1"/>
      <c r="D97" s="15">
        <f>SUM(G7:G96)</f>
        <v>1433410</v>
      </c>
      <c r="E97" s="2">
        <v>1</v>
      </c>
      <c r="F97" s="38">
        <v>0.1</v>
      </c>
      <c r="G97" s="15">
        <f t="shared" ref="G97" si="6">D97*E97*F97</f>
        <v>143341</v>
      </c>
      <c r="H97" s="40"/>
    </row>
    <row r="98" spans="1:8" ht="40" customHeight="1" x14ac:dyDescent="0.3">
      <c r="A98" s="76" t="s">
        <v>118</v>
      </c>
      <c r="B98" s="76"/>
      <c r="C98" s="76"/>
      <c r="D98" s="76"/>
      <c r="E98" s="76"/>
      <c r="F98" s="76"/>
      <c r="G98" s="41">
        <f>SUM(G7:G97)</f>
        <v>1576751</v>
      </c>
      <c r="H98" s="42"/>
    </row>
    <row r="99" spans="1:8" ht="40" customHeight="1" x14ac:dyDescent="0.3">
      <c r="A99" s="66" t="s">
        <v>119</v>
      </c>
      <c r="B99" s="66"/>
      <c r="C99" s="66"/>
      <c r="D99" s="66"/>
      <c r="E99" s="66"/>
      <c r="F99" s="66"/>
      <c r="G99" s="43">
        <f>SUM(G98:G98)</f>
        <v>1576751</v>
      </c>
      <c r="H99" s="44"/>
    </row>
    <row r="100" spans="1:8" ht="44.6" customHeight="1" x14ac:dyDescent="0.3">
      <c r="A100" s="66" t="s">
        <v>126</v>
      </c>
      <c r="B100" s="66"/>
      <c r="C100" s="66"/>
      <c r="D100" s="66"/>
      <c r="E100" s="66"/>
      <c r="F100" s="66"/>
      <c r="G100" s="43">
        <v>1235000</v>
      </c>
      <c r="H100" s="44"/>
    </row>
  </sheetData>
  <mergeCells count="42">
    <mergeCell ref="A100:F100"/>
    <mergeCell ref="A80:B88"/>
    <mergeCell ref="A89:B91"/>
    <mergeCell ref="A92:B94"/>
    <mergeCell ref="A79:B79"/>
    <mergeCell ref="A98:F98"/>
    <mergeCell ref="A99:F99"/>
    <mergeCell ref="A7:A27"/>
    <mergeCell ref="A28:A44"/>
    <mergeCell ref="A96:A97"/>
    <mergeCell ref="B7:B20"/>
    <mergeCell ref="B21:B27"/>
    <mergeCell ref="B28:B44"/>
    <mergeCell ref="A77:B77"/>
    <mergeCell ref="A78:B78"/>
    <mergeCell ref="A54:B55"/>
    <mergeCell ref="A58:B59"/>
    <mergeCell ref="A68:B69"/>
    <mergeCell ref="A64:B65"/>
    <mergeCell ref="A66:B67"/>
    <mergeCell ref="A56:B57"/>
    <mergeCell ref="A49:B49"/>
    <mergeCell ref="H75:H76"/>
    <mergeCell ref="A60:B61"/>
    <mergeCell ref="A50:B51"/>
    <mergeCell ref="A75:B75"/>
    <mergeCell ref="A76:B76"/>
    <mergeCell ref="A71:B71"/>
    <mergeCell ref="A72:B72"/>
    <mergeCell ref="A73:B73"/>
    <mergeCell ref="A52:B53"/>
    <mergeCell ref="A62:B63"/>
    <mergeCell ref="A6:H6"/>
    <mergeCell ref="A48:B48"/>
    <mergeCell ref="H7:H12"/>
    <mergeCell ref="H13:H20"/>
    <mergeCell ref="H21:H27"/>
    <mergeCell ref="G1:H1"/>
    <mergeCell ref="G2:H2"/>
    <mergeCell ref="G3:H3"/>
    <mergeCell ref="A4:H4"/>
    <mergeCell ref="A5:B5"/>
  </mergeCells>
  <phoneticPr fontId="30" type="noConversion"/>
  <pageMargins left="0.70866141732283505" right="0.70866141732283505" top="0.74803149606299202" bottom="0.74803149606299202" header="0.31496062992126" footer="0.31496062992126"/>
  <pageSetup paperSize="9" scale="32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旅行社</vt:lpstr>
      <vt:lpstr>旅行社!Print_Area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86139</cp:lastModifiedBy>
  <cp:lastPrinted>2023-05-08T06:39:05Z</cp:lastPrinted>
  <dcterms:created xsi:type="dcterms:W3CDTF">2013-09-08T17:06:00Z</dcterms:created>
  <dcterms:modified xsi:type="dcterms:W3CDTF">2023-05-08T06:39:29Z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2052-5.3.0.7872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ICV">
    <vt:lpwstr>93151E4E5E49734F62E941649AA9B319_42</vt:lpwstr>
  </property>
</Properties>
</file>