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上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<sst xmlns="http://schemas.openxmlformats.org/spreadsheetml/2006/main" count="72" uniqueCount="61">
  <si>
    <t>【借款报销单】</t>
  </si>
  <si>
    <t>团号：   会议时间：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</si>
  <si>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</si>
  <si>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</si>
  <si>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</si>
  <si>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</si>
  <si>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</si>
  <si>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</si>
  <si>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</si>
  <si>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</si>
  <si>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</si>
  <si>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</si>
  <si>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</si>
  <si>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</si>
  <si>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</si>
  <si>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汪丽</t>
  </si>
  <si>
    <t>可用项目：租车费、大交通、过路费、过桥费。
加油费（仅试驾活动可用，且只可使用活动当时当地的加油票）</t>
  </si>
  <si>
    <t>王梦瑶</t>
  </si>
  <si>
    <t>马丽</t>
  </si>
  <si>
    <t>李山林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</si>
  <si>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</si>
  <si>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</si>
  <si>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</si>
  <si>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</si>
  <si>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</si>
  <si>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</si>
  <si>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</si>
  <si>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</si>
  <si>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张燕萍</t>
  </si>
  <si>
    <t>需提供刷卡联、菜单（小票）</t>
  </si>
  <si>
    <t>苏瑞玲</t>
  </si>
  <si>
    <t>张宁</t>
  </si>
  <si>
    <t>杨海平</t>
  </si>
  <si>
    <t>于达</t>
  </si>
  <si>
    <t>李艳芬</t>
  </si>
  <si>
    <t>孙婷</t>
  </si>
  <si>
    <t>刘宇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</si>
  <si>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</si>
  <si>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</si>
  <si>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</si>
  <si>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</si>
  <si>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</si>
  <si>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</si>
  <si>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</si>
  <si>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</si>
  <si>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</si>
  <si>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</si>
  <si>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</si>
  <si>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</si>
  <si>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</si>
  <si>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</si>
  <si>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</si>
  <si>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</si>
  <si>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李山林-住宿费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</si>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</sst>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;[Red]0.00"/>
    <numFmt numFmtId="180" formatCode="&quot;￥&quot;#,##0.00_);[Red]\(&quot;￥&quot;#,##0.00\)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name val="微软雅黑"/>
      <charset val="134"/>
    </font>
    <font>
      <sz val="10"/>
      <name val="宋体"/>
      <charset val="134"/>
    </font>
    <font>
      <sz val="10"/>
      <name val="宋体"/>
      <charset val="254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7" fontId="3" fillId="7" borderId="1" xfId="0" applyNumberFormat="1" applyFont="1" applyFill="1" applyBorder="1" applyAlignment="1">
      <alignment horizontal="center" vertical="center"/>
    </xf>
    <xf numFmtId="179" fontId="6" fillId="8" borderId="1" xfId="0" applyNumberFormat="1" applyFont="1" applyFill="1" applyBorder="1" applyAlignment="1">
      <alignment horizontal="center" vertical="center" wrapText="1"/>
    </xf>
    <xf numFmtId="176" fontId="0" fillId="8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9" fontId="7" fillId="8" borderId="1" xfId="0" applyNumberFormat="1" applyFont="1" applyFill="1" applyBorder="1" applyAlignment="1">
      <alignment horizontal="center" vertical="center" wrapText="1"/>
    </xf>
    <xf numFmtId="179" fontId="8" fillId="8" borderId="1" xfId="0" applyNumberFormat="1" applyFont="1" applyFill="1" applyBorder="1" applyAlignment="1">
      <alignment horizontal="center" vertical="center" wrapText="1"/>
    </xf>
    <xf numFmtId="179" fontId="6" fillId="8" borderId="7" xfId="0" applyNumberFormat="1" applyFont="1" applyFill="1" applyBorder="1" applyAlignment="1">
      <alignment horizontal="center" vertical="center" wrapText="1"/>
    </xf>
    <xf numFmtId="179" fontId="6" fillId="8" borderId="8" xfId="0" applyNumberFormat="1" applyFont="1" applyFill="1" applyBorder="1" applyAlignment="1">
      <alignment horizontal="center" vertical="center" wrapText="1"/>
    </xf>
    <xf numFmtId="179" fontId="9" fillId="8" borderId="1" xfId="0" applyNumberFormat="1" applyFont="1" applyFill="1" applyBorder="1" applyAlignment="1">
      <alignment horizontal="center" vertical="center" wrapText="1"/>
    </xf>
    <xf numFmtId="0" fontId="2" fillId="0" borderId="0" xfId="50" applyFont="1" applyAlignment="1">
      <alignment vertical="center"/>
    </xf>
    <xf numFmtId="0" fontId="0" fillId="0" borderId="9" xfId="0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10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0" fillId="0" borderId="2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49" fontId="6" fillId="8" borderId="7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80" fontId="1" fillId="0" borderId="0" xfId="0" applyNumberFormat="1" applyFont="1" applyFill="1">
      <alignment vertical="center"/>
    </xf>
    <xf numFmtId="180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R60"/>
  <sheetViews>
    <sheetView tabSelected="1" zoomScale="99" zoomScaleNormal="99" topLeftCell="A49" workbookViewId="0">
      <selection activeCell="C60" sqref="C60:D60"/>
    </sheetView>
  </sheetViews>
  <sheetFormatPr defaultColWidth="9" defaultRowHeight="21" customHeight="1"/>
  <cols>
    <col min="1" max="1" width="9" style="2"/>
    <col min="2" max="2" width="16.75" customWidth="1"/>
    <col min="3" max="3" width="12.875" style="3"/>
    <col min="5" max="5" width="10.625" customWidth="1"/>
    <col min="6" max="6" width="13.1153846153846"/>
    <col min="8" max="8" width="13.1153846153846"/>
    <col min="9" max="9" width="24.875" customWidth="1"/>
    <col min="10" max="10" width="39.5" customWidth="1"/>
    <col min="18" max="18" width="11.4615384615385"/>
    <col min="20" max="20" width="9.69230769230769"/>
  </cols>
  <sheetData>
    <row r="2" customHeight="1" spans="3:12">
      <c r="C2" s="4" t="s">
        <v>0</v>
      </c>
      <c r="D2" s="4"/>
      <c r="E2" s="4"/>
      <c r="F2" s="4"/>
      <c r="G2" s="4"/>
      <c r="H2" s="4"/>
      <c r="I2" s="42"/>
      <c r="J2" s="42"/>
      <c r="K2" s="42"/>
      <c r="L2" s="42"/>
    </row>
    <row r="3" customHeight="1" spans="9:10">
      <c r="I3" s="43" t="s">
        <v>1</v>
      </c>
      <c r="J3" s="43"/>
    </row>
    <row r="4" customHeight="1" spans="1:10">
      <c r="A4" s="5" t="s">
        <v>2</v>
      </c>
      <c r="B4" s="6" t="s">
        <v>3</v>
      </c>
      <c r="C4" s="7" t="s">
        <v>4</v>
      </c>
      <c r="D4" s="7"/>
      <c r="E4" s="7"/>
      <c r="F4" s="33" t="s">
        <v>5</v>
      </c>
      <c r="G4" s="33"/>
      <c r="H4" s="33"/>
      <c r="I4" s="33"/>
      <c r="J4" s="6" t="s">
        <v>6</v>
      </c>
    </row>
    <row r="5" customHeight="1" spans="1:10">
      <c r="A5" s="5"/>
      <c r="B5" s="6"/>
      <c r="C5" s="8" t="s">
        <v>7</v>
      </c>
      <c r="D5" s="9" t="s">
        <v>8</v>
      </c>
      <c r="E5" s="7" t="s">
        <v>9</v>
      </c>
      <c r="F5" s="33" t="s">
        <v>10</v>
      </c>
      <c r="G5" s="33" t="s">
        <v>11</v>
      </c>
      <c r="H5" s="33" t="s">
        <v>12</v>
      </c>
      <c r="I5" s="33" t="s">
        <v>13</v>
      </c>
      <c r="J5" s="6"/>
    </row>
    <row r="6" customHeight="1" spans="1:10">
      <c r="A6" s="10">
        <v>1</v>
      </c>
      <c r="B6" s="11" t="s">
        <v>14</v>
      </c>
      <c r="C6" s="12">
        <v>0</v>
      </c>
      <c r="D6" s="13"/>
      <c r="E6" s="12">
        <f>C6*D6</f>
        <v>0</v>
      </c>
      <c r="F6" s="34">
        <v>579</v>
      </c>
      <c r="G6" s="35">
        <v>0</v>
      </c>
      <c r="H6" s="35">
        <f>F6+G6</f>
        <v>579</v>
      </c>
      <c r="I6" s="44" t="s">
        <v>15</v>
      </c>
      <c r="J6" s="45" t="s">
        <v>16</v>
      </c>
    </row>
    <row r="7" customHeight="1" spans="1:10">
      <c r="A7" s="10"/>
      <c r="B7" s="11"/>
      <c r="C7" s="12"/>
      <c r="D7" s="13"/>
      <c r="E7" s="12"/>
      <c r="F7" s="34">
        <v>242</v>
      </c>
      <c r="G7" s="35">
        <v>0</v>
      </c>
      <c r="H7" s="35">
        <f>F7+G7</f>
        <v>242</v>
      </c>
      <c r="I7" s="44" t="s">
        <v>17</v>
      </c>
      <c r="J7" s="46"/>
    </row>
    <row r="8" customHeight="1" spans="1:10">
      <c r="A8" s="10"/>
      <c r="B8" s="11"/>
      <c r="C8" s="12"/>
      <c r="D8" s="13"/>
      <c r="E8" s="12"/>
      <c r="F8" s="34">
        <v>256.5</v>
      </c>
      <c r="G8" s="35">
        <v>0</v>
      </c>
      <c r="H8" s="35">
        <f t="shared" ref="H6:H12" si="0">F8+G8</f>
        <v>256.5</v>
      </c>
      <c r="I8" s="44" t="s">
        <v>15</v>
      </c>
      <c r="J8" s="46"/>
    </row>
    <row r="9" customHeight="1" spans="1:10">
      <c r="A9" s="10"/>
      <c r="B9" s="11"/>
      <c r="C9" s="12"/>
      <c r="D9" s="13"/>
      <c r="E9" s="12"/>
      <c r="F9" s="34">
        <v>256.5</v>
      </c>
      <c r="G9" s="35">
        <v>0</v>
      </c>
      <c r="H9" s="35">
        <f t="shared" si="0"/>
        <v>256.5</v>
      </c>
      <c r="I9" s="44" t="s">
        <v>18</v>
      </c>
      <c r="J9" s="46"/>
    </row>
    <row r="10" customHeight="1" spans="1:10">
      <c r="A10" s="10"/>
      <c r="B10" s="11"/>
      <c r="C10" s="12"/>
      <c r="D10" s="13"/>
      <c r="E10" s="12"/>
      <c r="F10" s="34">
        <v>669.87</v>
      </c>
      <c r="G10" s="35">
        <v>0</v>
      </c>
      <c r="H10" s="35">
        <f t="shared" si="0"/>
        <v>669.87</v>
      </c>
      <c r="I10" s="44" t="s">
        <v>19</v>
      </c>
      <c r="J10" s="46"/>
    </row>
    <row r="11" s="1" customFormat="1" customHeight="1" spans="1:10">
      <c r="A11" s="14"/>
      <c r="B11" s="15" t="s">
        <v>20</v>
      </c>
      <c r="C11" s="16">
        <f>SUM(C6)</f>
        <v>0</v>
      </c>
      <c r="D11" s="16">
        <f t="shared" ref="D11:H11" si="1">SUM(D6)</f>
        <v>0</v>
      </c>
      <c r="E11" s="16">
        <f t="shared" si="1"/>
        <v>0</v>
      </c>
      <c r="F11" s="16">
        <f>SUM(F6:F10)</f>
        <v>2003.87</v>
      </c>
      <c r="G11" s="16">
        <f>SUM(G6:G10)</f>
        <v>0</v>
      </c>
      <c r="H11" s="16">
        <f t="shared" si="0"/>
        <v>2003.87</v>
      </c>
      <c r="I11" s="47"/>
      <c r="J11" s="48"/>
    </row>
    <row r="12" customHeight="1" spans="1:10">
      <c r="A12" s="17">
        <v>2</v>
      </c>
      <c r="B12" s="18" t="s">
        <v>21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 t="shared" si="0"/>
        <v>0</v>
      </c>
      <c r="I12" s="49"/>
      <c r="J12" s="45" t="s">
        <v>22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2">F13+G13</f>
        <v>0</v>
      </c>
      <c r="I13" s="49"/>
      <c r="J13" s="46"/>
    </row>
    <row r="14" s="1" customFormat="1" customHeight="1" spans="1:10">
      <c r="A14" s="14"/>
      <c r="B14" s="15" t="s">
        <v>23</v>
      </c>
      <c r="C14" s="16">
        <f>SUM(C12)</f>
        <v>0</v>
      </c>
      <c r="D14" s="16">
        <f t="shared" ref="D14:E14" si="3">SUM(D12)</f>
        <v>0</v>
      </c>
      <c r="E14" s="16">
        <f t="shared" si="3"/>
        <v>0</v>
      </c>
      <c r="F14" s="16">
        <f>SUM(F12:F13)</f>
        <v>0</v>
      </c>
      <c r="G14" s="16">
        <f>SUM(G12:G13)</f>
        <v>0</v>
      </c>
      <c r="H14" s="16">
        <f t="shared" ref="G14:H14" si="4">SUM(H12:H13)</f>
        <v>0</v>
      </c>
      <c r="I14" s="47"/>
      <c r="J14" s="48"/>
    </row>
    <row r="15" customHeight="1" spans="1:10">
      <c r="A15" s="17">
        <v>3</v>
      </c>
      <c r="B15" s="18" t="s">
        <v>24</v>
      </c>
      <c r="C15" s="19">
        <v>0</v>
      </c>
      <c r="D15" s="17"/>
      <c r="E15" s="19">
        <f>C15*D15</f>
        <v>0</v>
      </c>
      <c r="F15" s="12"/>
      <c r="G15" s="12"/>
      <c r="H15" s="12"/>
      <c r="I15" s="49"/>
      <c r="J15" s="50" t="s">
        <v>25</v>
      </c>
    </row>
    <row r="16" s="1" customFormat="1" customHeight="1" spans="1:10">
      <c r="A16" s="23"/>
      <c r="B16" s="21"/>
      <c r="C16" s="24"/>
      <c r="D16" s="23"/>
      <c r="E16" s="24"/>
      <c r="F16" s="12"/>
      <c r="G16" s="36"/>
      <c r="H16" s="36"/>
      <c r="I16" s="51"/>
      <c r="J16" s="52"/>
    </row>
    <row r="17" s="1" customFormat="1" customHeight="1" spans="1:10">
      <c r="A17" s="14"/>
      <c r="B17" s="15" t="s">
        <v>26</v>
      </c>
      <c r="C17" s="16">
        <f>SUM(C15)</f>
        <v>0</v>
      </c>
      <c r="D17" s="16">
        <f t="shared" ref="D17:H17" si="5">SUM(D15)</f>
        <v>0</v>
      </c>
      <c r="E17" s="16">
        <f t="shared" si="5"/>
        <v>0</v>
      </c>
      <c r="F17" s="16">
        <f t="shared" si="5"/>
        <v>0</v>
      </c>
      <c r="G17" s="16">
        <f t="shared" si="5"/>
        <v>0</v>
      </c>
      <c r="H17" s="16">
        <f t="shared" si="5"/>
        <v>0</v>
      </c>
      <c r="I17" s="47"/>
      <c r="J17" s="53"/>
    </row>
    <row r="18" s="1" customFormat="1" customHeight="1" spans="1:10">
      <c r="A18" s="25">
        <v>4</v>
      </c>
      <c r="B18" s="26" t="s">
        <v>27</v>
      </c>
      <c r="C18" s="27"/>
      <c r="D18" s="25"/>
      <c r="E18" s="27"/>
      <c r="F18" s="34">
        <v>3865.7</v>
      </c>
      <c r="G18" s="37">
        <v>0</v>
      </c>
      <c r="H18" s="38">
        <f>F18+G18</f>
        <v>3865.7</v>
      </c>
      <c r="I18" s="44" t="s">
        <v>28</v>
      </c>
      <c r="J18" s="52" t="s">
        <v>29</v>
      </c>
    </row>
    <row r="19" s="1" customFormat="1" customHeight="1" spans="1:10">
      <c r="A19" s="25"/>
      <c r="B19" s="26"/>
      <c r="C19" s="27"/>
      <c r="D19" s="25"/>
      <c r="E19" s="27"/>
      <c r="F19" s="34">
        <v>185.9</v>
      </c>
      <c r="G19" s="37">
        <v>0</v>
      </c>
      <c r="H19" s="38">
        <f t="shared" ref="H19:H50" si="6">F19+G19</f>
        <v>185.9</v>
      </c>
      <c r="I19" s="44" t="s">
        <v>19</v>
      </c>
      <c r="J19" s="52"/>
    </row>
    <row r="20" s="1" customFormat="1" customHeight="1" spans="1:10">
      <c r="A20" s="25"/>
      <c r="B20" s="26"/>
      <c r="C20" s="27"/>
      <c r="D20" s="25"/>
      <c r="E20" s="27"/>
      <c r="F20" s="34">
        <v>800</v>
      </c>
      <c r="G20" s="37">
        <v>0</v>
      </c>
      <c r="H20" s="38">
        <f t="shared" si="6"/>
        <v>800</v>
      </c>
      <c r="I20" s="44" t="s">
        <v>30</v>
      </c>
      <c r="J20" s="52"/>
    </row>
    <row r="21" s="1" customFormat="1" customHeight="1" spans="1:10">
      <c r="A21" s="25"/>
      <c r="B21" s="26"/>
      <c r="C21" s="27"/>
      <c r="D21" s="25"/>
      <c r="E21" s="27"/>
      <c r="F21" s="39">
        <v>758</v>
      </c>
      <c r="G21" s="37">
        <v>0</v>
      </c>
      <c r="H21" s="38">
        <f t="shared" si="6"/>
        <v>758</v>
      </c>
      <c r="I21" s="54" t="s">
        <v>18</v>
      </c>
      <c r="J21" s="52"/>
    </row>
    <row r="22" s="1" customFormat="1" customHeight="1" spans="1:10">
      <c r="A22" s="25"/>
      <c r="B22" s="26"/>
      <c r="C22" s="27"/>
      <c r="D22" s="25"/>
      <c r="E22" s="27"/>
      <c r="F22" s="40">
        <v>589.6</v>
      </c>
      <c r="G22" s="37">
        <v>0</v>
      </c>
      <c r="H22" s="38">
        <f t="shared" si="6"/>
        <v>589.6</v>
      </c>
      <c r="I22" s="44" t="s">
        <v>31</v>
      </c>
      <c r="J22" s="52"/>
    </row>
    <row r="23" s="1" customFormat="1" customHeight="1" spans="1:10">
      <c r="A23" s="25"/>
      <c r="B23" s="26"/>
      <c r="C23" s="27"/>
      <c r="D23" s="25"/>
      <c r="E23" s="27"/>
      <c r="F23" s="34">
        <v>1085</v>
      </c>
      <c r="G23" s="37">
        <v>0</v>
      </c>
      <c r="H23" s="38">
        <f t="shared" si="6"/>
        <v>1085</v>
      </c>
      <c r="I23" s="44" t="s">
        <v>15</v>
      </c>
      <c r="J23" s="52"/>
    </row>
    <row r="24" s="1" customFormat="1" customHeight="1" spans="1:10">
      <c r="A24" s="25"/>
      <c r="B24" s="26"/>
      <c r="C24" s="27"/>
      <c r="D24" s="25"/>
      <c r="E24" s="27"/>
      <c r="F24" s="34">
        <v>357</v>
      </c>
      <c r="G24" s="37">
        <v>0</v>
      </c>
      <c r="H24" s="38">
        <f t="shared" si="6"/>
        <v>357</v>
      </c>
      <c r="I24" s="44" t="s">
        <v>19</v>
      </c>
      <c r="J24" s="52"/>
    </row>
    <row r="25" s="1" customFormat="1" customHeight="1" spans="1:10">
      <c r="A25" s="25"/>
      <c r="B25" s="26"/>
      <c r="C25" s="27"/>
      <c r="D25" s="25"/>
      <c r="E25" s="27"/>
      <c r="F25" s="34">
        <v>922</v>
      </c>
      <c r="G25" s="37">
        <v>0</v>
      </c>
      <c r="H25" s="38">
        <f t="shared" si="6"/>
        <v>922</v>
      </c>
      <c r="I25" s="44" t="s">
        <v>32</v>
      </c>
      <c r="J25" s="52"/>
    </row>
    <row r="26" s="1" customFormat="1" customHeight="1" spans="1:10">
      <c r="A26" s="25"/>
      <c r="B26" s="26"/>
      <c r="C26" s="27"/>
      <c r="D26" s="25"/>
      <c r="E26" s="27"/>
      <c r="F26" s="34">
        <v>937</v>
      </c>
      <c r="G26" s="37">
        <v>0</v>
      </c>
      <c r="H26" s="38">
        <f t="shared" si="6"/>
        <v>937</v>
      </c>
      <c r="I26" s="44" t="s">
        <v>32</v>
      </c>
      <c r="J26" s="52"/>
    </row>
    <row r="27" s="1" customFormat="1" customHeight="1" spans="1:10">
      <c r="A27" s="25"/>
      <c r="B27" s="26"/>
      <c r="C27" s="27"/>
      <c r="D27" s="25"/>
      <c r="E27" s="27"/>
      <c r="F27" s="34">
        <v>893</v>
      </c>
      <c r="G27" s="37">
        <v>0</v>
      </c>
      <c r="H27" s="38">
        <f t="shared" si="6"/>
        <v>893</v>
      </c>
      <c r="I27" s="44" t="s">
        <v>32</v>
      </c>
      <c r="J27" s="52"/>
    </row>
    <row r="28" s="1" customFormat="1" customHeight="1" spans="1:10">
      <c r="A28" s="25"/>
      <c r="B28" s="26"/>
      <c r="C28" s="27"/>
      <c r="D28" s="25"/>
      <c r="E28" s="27"/>
      <c r="F28" s="41">
        <v>934</v>
      </c>
      <c r="G28" s="37">
        <v>0</v>
      </c>
      <c r="H28" s="38">
        <f t="shared" si="6"/>
        <v>934</v>
      </c>
      <c r="I28" s="55" t="s">
        <v>33</v>
      </c>
      <c r="J28" s="52"/>
    </row>
    <row r="29" s="1" customFormat="1" customHeight="1" spans="1:10">
      <c r="A29" s="25"/>
      <c r="B29" s="26"/>
      <c r="C29" s="27"/>
      <c r="D29" s="25"/>
      <c r="E29" s="27"/>
      <c r="F29" s="41">
        <v>937</v>
      </c>
      <c r="G29" s="37">
        <v>0</v>
      </c>
      <c r="H29" s="38">
        <f t="shared" si="6"/>
        <v>937</v>
      </c>
      <c r="I29" s="55" t="s">
        <v>33</v>
      </c>
      <c r="J29" s="52"/>
    </row>
    <row r="30" s="1" customFormat="1" customHeight="1" spans="1:10">
      <c r="A30" s="25"/>
      <c r="B30" s="26"/>
      <c r="C30" s="27"/>
      <c r="D30" s="25"/>
      <c r="E30" s="27"/>
      <c r="F30" s="41">
        <v>956</v>
      </c>
      <c r="G30" s="37">
        <v>0</v>
      </c>
      <c r="H30" s="38">
        <f t="shared" si="6"/>
        <v>956</v>
      </c>
      <c r="I30" s="55" t="s">
        <v>33</v>
      </c>
      <c r="J30" s="52"/>
    </row>
    <row r="31" s="1" customFormat="1" customHeight="1" spans="1:10">
      <c r="A31" s="25"/>
      <c r="B31" s="26"/>
      <c r="C31" s="27"/>
      <c r="D31" s="25"/>
      <c r="E31" s="27"/>
      <c r="F31" s="41">
        <v>984</v>
      </c>
      <c r="G31" s="37">
        <v>0</v>
      </c>
      <c r="H31" s="38">
        <f t="shared" si="6"/>
        <v>984</v>
      </c>
      <c r="I31" s="55" t="s">
        <v>33</v>
      </c>
      <c r="J31" s="52"/>
    </row>
    <row r="32" s="1" customFormat="1" customHeight="1" spans="1:10">
      <c r="A32" s="25"/>
      <c r="B32" s="26"/>
      <c r="C32" s="27"/>
      <c r="D32" s="25"/>
      <c r="E32" s="27"/>
      <c r="F32" s="41">
        <v>752</v>
      </c>
      <c r="G32" s="37">
        <v>0</v>
      </c>
      <c r="H32" s="38">
        <f t="shared" si="6"/>
        <v>752</v>
      </c>
      <c r="I32" s="55" t="s">
        <v>34</v>
      </c>
      <c r="J32" s="52"/>
    </row>
    <row r="33" s="1" customFormat="1" customHeight="1" spans="1:10">
      <c r="A33" s="25"/>
      <c r="B33" s="26"/>
      <c r="C33" s="27"/>
      <c r="D33" s="25"/>
      <c r="E33" s="27"/>
      <c r="F33" s="41">
        <v>394.49</v>
      </c>
      <c r="G33" s="37">
        <v>0</v>
      </c>
      <c r="H33" s="38">
        <f t="shared" si="6"/>
        <v>394.49</v>
      </c>
      <c r="I33" s="55" t="s">
        <v>34</v>
      </c>
      <c r="J33" s="52"/>
    </row>
    <row r="34" s="1" customFormat="1" customHeight="1" spans="1:10">
      <c r="A34" s="25"/>
      <c r="B34" s="26"/>
      <c r="C34" s="27"/>
      <c r="D34" s="25"/>
      <c r="E34" s="27"/>
      <c r="F34" s="41">
        <v>318</v>
      </c>
      <c r="G34" s="37">
        <v>0</v>
      </c>
      <c r="H34" s="38">
        <f t="shared" si="6"/>
        <v>318</v>
      </c>
      <c r="I34" s="55" t="s">
        <v>35</v>
      </c>
      <c r="J34" s="52"/>
    </row>
    <row r="35" s="1" customFormat="1" customHeight="1" spans="1:10">
      <c r="A35" s="25"/>
      <c r="B35" s="26"/>
      <c r="C35" s="27"/>
      <c r="D35" s="25"/>
      <c r="E35" s="27"/>
      <c r="F35" s="41">
        <v>500</v>
      </c>
      <c r="G35" s="37">
        <v>0</v>
      </c>
      <c r="H35" s="38">
        <f t="shared" si="6"/>
        <v>500</v>
      </c>
      <c r="I35" s="55" t="s">
        <v>36</v>
      </c>
      <c r="J35" s="52"/>
    </row>
    <row r="36" s="1" customFormat="1" customHeight="1" spans="1:18">
      <c r="A36" s="14"/>
      <c r="B36" s="15" t="s">
        <v>37</v>
      </c>
      <c r="C36" s="16" t="e">
        <f>SUM(#REF!)</f>
        <v>#REF!</v>
      </c>
      <c r="D36" s="16">
        <v>0</v>
      </c>
      <c r="E36" s="16"/>
      <c r="F36" s="16">
        <f>SUM(F18:F35)</f>
        <v>16168.69</v>
      </c>
      <c r="G36" s="16">
        <f>SUM(G18:G34)</f>
        <v>0</v>
      </c>
      <c r="H36" s="16">
        <f t="shared" si="6"/>
        <v>16168.69</v>
      </c>
      <c r="I36" s="47"/>
      <c r="J36" s="53"/>
      <c r="R36" s="63"/>
    </row>
    <row r="37" customHeight="1" spans="1:18">
      <c r="A37" s="17">
        <v>5</v>
      </c>
      <c r="B37" s="18" t="s">
        <v>38</v>
      </c>
      <c r="C37" s="19">
        <v>0</v>
      </c>
      <c r="D37" s="17"/>
      <c r="E37" s="19">
        <f>C37*D37</f>
        <v>0</v>
      </c>
      <c r="F37" s="12">
        <v>0</v>
      </c>
      <c r="G37" s="12">
        <v>0</v>
      </c>
      <c r="H37" s="12">
        <f t="shared" si="6"/>
        <v>0</v>
      </c>
      <c r="I37" s="49"/>
      <c r="J37" s="45" t="s">
        <v>39</v>
      </c>
      <c r="R37" s="64"/>
    </row>
    <row r="38" customHeight="1" spans="1:18">
      <c r="A38" s="20"/>
      <c r="B38" s="21"/>
      <c r="C38" s="22"/>
      <c r="D38" s="20"/>
      <c r="E38" s="22"/>
      <c r="F38" s="12">
        <v>0</v>
      </c>
      <c r="G38" s="12">
        <v>0</v>
      </c>
      <c r="H38" s="12">
        <f t="shared" ref="H38" si="7">F38+G38</f>
        <v>0</v>
      </c>
      <c r="I38" s="49"/>
      <c r="J38" s="46"/>
      <c r="R38" s="64"/>
    </row>
    <row r="39" s="1" customFormat="1" customHeight="1" spans="1:18">
      <c r="A39" s="14"/>
      <c r="B39" s="15" t="s">
        <v>40</v>
      </c>
      <c r="C39" s="16">
        <f>SUM(C37)</f>
        <v>0</v>
      </c>
      <c r="D39" s="16">
        <f t="shared" ref="D39:E39" si="8">SUM(D37)</f>
        <v>0</v>
      </c>
      <c r="E39" s="16">
        <f t="shared" si="8"/>
        <v>0</v>
      </c>
      <c r="F39" s="16">
        <f>SUM(F37:F38)</f>
        <v>0</v>
      </c>
      <c r="G39" s="16">
        <f t="shared" ref="G39:H39" si="9">SUM(G37:G38)</f>
        <v>0</v>
      </c>
      <c r="H39" s="16">
        <f t="shared" si="9"/>
        <v>0</v>
      </c>
      <c r="I39" s="47"/>
      <c r="J39" s="48"/>
      <c r="R39" s="63"/>
    </row>
    <row r="40" customHeight="1" spans="1:18">
      <c r="A40" s="10">
        <v>6</v>
      </c>
      <c r="B40" s="11" t="s">
        <v>41</v>
      </c>
      <c r="C40" s="12">
        <v>0</v>
      </c>
      <c r="D40" s="13"/>
      <c r="E40" s="12">
        <f>C40*D40</f>
        <v>0</v>
      </c>
      <c r="F40" s="12">
        <v>0</v>
      </c>
      <c r="G40" s="12">
        <v>0</v>
      </c>
      <c r="H40" s="12">
        <f>F40+G40</f>
        <v>0</v>
      </c>
      <c r="I40" s="49"/>
      <c r="J40" s="45" t="s">
        <v>42</v>
      </c>
      <c r="R40" s="64"/>
    </row>
    <row r="41" customHeight="1" spans="1:18">
      <c r="A41" s="10"/>
      <c r="B41" s="11"/>
      <c r="C41" s="12"/>
      <c r="D41" s="13"/>
      <c r="E41" s="12"/>
      <c r="F41" s="12">
        <v>0</v>
      </c>
      <c r="G41" s="12">
        <v>0</v>
      </c>
      <c r="H41" s="12">
        <f>F41+G41</f>
        <v>0</v>
      </c>
      <c r="I41" s="49"/>
      <c r="J41" s="56"/>
      <c r="R41" s="64"/>
    </row>
    <row r="42" s="1" customFormat="1" customHeight="1" spans="1:18">
      <c r="A42" s="14"/>
      <c r="B42" s="15" t="s">
        <v>43</v>
      </c>
      <c r="C42" s="16">
        <f>SUM(C40)</f>
        <v>0</v>
      </c>
      <c r="D42" s="16">
        <f t="shared" ref="D42:H42" si="10">SUM(D40)</f>
        <v>0</v>
      </c>
      <c r="E42" s="16">
        <f t="shared" si="10"/>
        <v>0</v>
      </c>
      <c r="F42" s="16">
        <f t="shared" si="10"/>
        <v>0</v>
      </c>
      <c r="G42" s="16">
        <f t="shared" si="10"/>
        <v>0</v>
      </c>
      <c r="H42" s="16">
        <f t="shared" si="10"/>
        <v>0</v>
      </c>
      <c r="I42" s="47"/>
      <c r="J42" s="53"/>
      <c r="R42" s="63"/>
    </row>
    <row r="43" customHeight="1" spans="1:18">
      <c r="A43" s="10">
        <v>7</v>
      </c>
      <c r="B43" s="11" t="s">
        <v>44</v>
      </c>
      <c r="C43" s="12">
        <v>0</v>
      </c>
      <c r="D43" s="13"/>
      <c r="E43" s="12">
        <f>C43*D43</f>
        <v>0</v>
      </c>
      <c r="F43" s="12">
        <v>0</v>
      </c>
      <c r="G43" s="12">
        <v>0</v>
      </c>
      <c r="H43" s="12">
        <f>F43+G43</f>
        <v>0</v>
      </c>
      <c r="I43" s="49"/>
      <c r="J43" s="57"/>
      <c r="R43" s="64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>F44+G44</f>
        <v>0</v>
      </c>
      <c r="I44" s="49"/>
      <c r="J44" s="58"/>
    </row>
    <row r="45" s="1" customFormat="1" customHeight="1" spans="1:10">
      <c r="A45" s="14"/>
      <c r="B45" s="15" t="s">
        <v>45</v>
      </c>
      <c r="C45" s="16">
        <f>SUM(C43)</f>
        <v>0</v>
      </c>
      <c r="D45" s="16">
        <f t="shared" ref="D45:H45" si="11">SUM(D43)</f>
        <v>0</v>
      </c>
      <c r="E45" s="16">
        <f t="shared" si="11"/>
        <v>0</v>
      </c>
      <c r="F45" s="16">
        <f t="shared" si="11"/>
        <v>0</v>
      </c>
      <c r="G45" s="16">
        <f t="shared" si="11"/>
        <v>0</v>
      </c>
      <c r="H45" s="16">
        <f t="shared" si="11"/>
        <v>0</v>
      </c>
      <c r="I45" s="47"/>
      <c r="J45" s="59"/>
    </row>
    <row r="46" customHeight="1" spans="1:10">
      <c r="A46" s="10">
        <v>8</v>
      </c>
      <c r="B46" s="11" t="s">
        <v>46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>F46+G46</f>
        <v>0</v>
      </c>
      <c r="I46" s="49"/>
      <c r="J46" s="50" t="s">
        <v>47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ref="H47:H54" si="12">F47+G47</f>
        <v>0</v>
      </c>
      <c r="I47" s="49"/>
      <c r="J47" s="56"/>
    </row>
    <row r="48" s="1" customFormat="1" customHeight="1" spans="1:10">
      <c r="A48" s="14"/>
      <c r="B48" s="15" t="s">
        <v>48</v>
      </c>
      <c r="C48" s="16">
        <f>SUM(C46)</f>
        <v>0</v>
      </c>
      <c r="D48" s="16">
        <f t="shared" ref="D48:H48" si="13">SUM(D46)</f>
        <v>0</v>
      </c>
      <c r="E48" s="16">
        <f t="shared" si="13"/>
        <v>0</v>
      </c>
      <c r="F48" s="16">
        <f t="shared" si="13"/>
        <v>0</v>
      </c>
      <c r="G48" s="16">
        <f t="shared" si="13"/>
        <v>0</v>
      </c>
      <c r="H48" s="16">
        <f t="shared" si="13"/>
        <v>0</v>
      </c>
      <c r="I48" s="47"/>
      <c r="J48" s="53"/>
    </row>
    <row r="49" customHeight="1" spans="1:10">
      <c r="A49" s="10">
        <v>9</v>
      </c>
      <c r="B49" s="11" t="s">
        <v>49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12"/>
        <v>0</v>
      </c>
      <c r="I49" s="49"/>
      <c r="J49" s="45" t="s">
        <v>50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12"/>
        <v>0</v>
      </c>
      <c r="I50" s="49"/>
      <c r="J50" s="46"/>
    </row>
    <row r="51" s="1" customFormat="1" customHeight="1" spans="1:10">
      <c r="A51" s="14"/>
      <c r="B51" s="15" t="s">
        <v>51</v>
      </c>
      <c r="C51" s="16">
        <f>SUM(C49)</f>
        <v>0</v>
      </c>
      <c r="D51" s="16">
        <f t="shared" ref="D51:H51" si="14">SUM(D49)</f>
        <v>0</v>
      </c>
      <c r="E51" s="16">
        <f t="shared" si="14"/>
        <v>0</v>
      </c>
      <c r="F51" s="16">
        <f t="shared" si="14"/>
        <v>0</v>
      </c>
      <c r="G51" s="16">
        <f t="shared" si="14"/>
        <v>0</v>
      </c>
      <c r="H51" s="16">
        <f t="shared" si="14"/>
        <v>0</v>
      </c>
      <c r="I51" s="47"/>
      <c r="J51" s="48"/>
    </row>
    <row r="52" customHeight="1" spans="1:10">
      <c r="A52" s="17">
        <v>10</v>
      </c>
      <c r="B52" s="11" t="s">
        <v>52</v>
      </c>
      <c r="C52" s="12">
        <v>0</v>
      </c>
      <c r="D52" s="13"/>
      <c r="E52" s="12">
        <f>C52*D52</f>
        <v>0</v>
      </c>
      <c r="F52" s="34">
        <v>410</v>
      </c>
      <c r="G52" s="35">
        <v>0</v>
      </c>
      <c r="H52" s="35">
        <f t="shared" si="12"/>
        <v>410</v>
      </c>
      <c r="I52" s="44" t="s">
        <v>53</v>
      </c>
      <c r="J52" s="57"/>
    </row>
    <row r="53" customHeight="1" spans="1:10">
      <c r="A53" s="25"/>
      <c r="B53" s="11"/>
      <c r="C53" s="12"/>
      <c r="D53" s="13"/>
      <c r="E53" s="12"/>
      <c r="F53" s="12">
        <v>0</v>
      </c>
      <c r="G53" s="12">
        <v>0</v>
      </c>
      <c r="H53" s="12">
        <f t="shared" si="12"/>
        <v>0</v>
      </c>
      <c r="I53" s="49"/>
      <c r="J53" s="58"/>
    </row>
    <row r="54" customHeight="1" spans="1:10">
      <c r="A54" s="20"/>
      <c r="B54" s="11"/>
      <c r="C54" s="12"/>
      <c r="D54" s="13"/>
      <c r="E54" s="12"/>
      <c r="F54" s="12">
        <v>0</v>
      </c>
      <c r="G54" s="12">
        <v>0</v>
      </c>
      <c r="H54" s="12">
        <f t="shared" si="12"/>
        <v>0</v>
      </c>
      <c r="I54" s="49"/>
      <c r="J54" s="58"/>
    </row>
    <row r="55" s="1" customFormat="1" customHeight="1" spans="1:10">
      <c r="A55" s="14"/>
      <c r="B55" s="15" t="s">
        <v>54</v>
      </c>
      <c r="C55" s="16">
        <f>SUM(C52)</f>
        <v>0</v>
      </c>
      <c r="D55" s="16">
        <f t="shared" ref="D55:H55" si="15">SUM(D52)</f>
        <v>0</v>
      </c>
      <c r="E55" s="16">
        <f t="shared" si="15"/>
        <v>0</v>
      </c>
      <c r="F55" s="16">
        <f t="shared" si="15"/>
        <v>410</v>
      </c>
      <c r="G55" s="16">
        <f t="shared" si="15"/>
        <v>0</v>
      </c>
      <c r="H55" s="16">
        <f>SUM(H52:H54)</f>
        <v>410</v>
      </c>
      <c r="I55" s="47"/>
      <c r="J55" s="59"/>
    </row>
    <row r="56" customHeight="1" spans="1:10">
      <c r="A56" s="14"/>
      <c r="B56" s="15" t="s">
        <v>55</v>
      </c>
      <c r="C56" s="16" t="e">
        <f>SUM(C55,C51,C48,C45,C42,C39,C36,C17,C14,C11)</f>
        <v>#REF!</v>
      </c>
      <c r="D56" s="16">
        <f t="shared" ref="D56:H56" si="16">SUM(D55,D51,D48,D45,D42,D39,D36,D17,D14,D11)</f>
        <v>0</v>
      </c>
      <c r="E56" s="16">
        <f t="shared" si="16"/>
        <v>0</v>
      </c>
      <c r="F56" s="16">
        <f t="shared" si="16"/>
        <v>18582.56</v>
      </c>
      <c r="G56" s="16">
        <f t="shared" si="16"/>
        <v>0</v>
      </c>
      <c r="H56" s="16">
        <f t="shared" si="16"/>
        <v>18582.56</v>
      </c>
      <c r="I56" s="47"/>
      <c r="J56" s="60"/>
    </row>
    <row r="59" customHeight="1" spans="1:9">
      <c r="A59" s="28" t="s">
        <v>56</v>
      </c>
      <c r="B59" s="29"/>
      <c r="C59" s="30" t="s">
        <v>57</v>
      </c>
      <c r="D59" s="30"/>
      <c r="E59" s="30" t="s">
        <v>58</v>
      </c>
      <c r="F59" s="30"/>
      <c r="G59" s="30" t="s">
        <v>59</v>
      </c>
      <c r="H59" s="30"/>
      <c r="I59" s="61" t="s">
        <v>60</v>
      </c>
    </row>
    <row r="60" customHeight="1" spans="1:9">
      <c r="A60" s="31">
        <f>E56</f>
        <v>0</v>
      </c>
      <c r="B60" s="32"/>
      <c r="C60" s="32">
        <f>H56</f>
        <v>18582.56</v>
      </c>
      <c r="D60" s="32"/>
      <c r="E60" s="32">
        <f>F56</f>
        <v>18582.56</v>
      </c>
      <c r="F60" s="32"/>
      <c r="G60" s="32">
        <f>G56</f>
        <v>0</v>
      </c>
      <c r="H60" s="32"/>
      <c r="I60" s="62">
        <f>A60-C60</f>
        <v>-18582.56</v>
      </c>
    </row>
  </sheetData>
  <mergeCells count="75">
    <mergeCell ref="C2:H2"/>
    <mergeCell ref="I3:J3"/>
    <mergeCell ref="C4:E4"/>
    <mergeCell ref="F4:I4"/>
    <mergeCell ref="A59:B59"/>
    <mergeCell ref="C59:D59"/>
    <mergeCell ref="E59:F59"/>
    <mergeCell ref="G59:H59"/>
    <mergeCell ref="A60:B60"/>
    <mergeCell ref="C60:D60"/>
    <mergeCell ref="E60:F60"/>
    <mergeCell ref="G60:H60"/>
    <mergeCell ref="A4:A5"/>
    <mergeCell ref="A6:A10"/>
    <mergeCell ref="A12:A13"/>
    <mergeCell ref="A15:A16"/>
    <mergeCell ref="A18:A34"/>
    <mergeCell ref="A37:A38"/>
    <mergeCell ref="A40:A41"/>
    <mergeCell ref="A43:A44"/>
    <mergeCell ref="A46:A47"/>
    <mergeCell ref="A49:A50"/>
    <mergeCell ref="A52:A54"/>
    <mergeCell ref="B4:B5"/>
    <mergeCell ref="B6:B10"/>
    <mergeCell ref="B12:B13"/>
    <mergeCell ref="B15:B16"/>
    <mergeCell ref="B18:B34"/>
    <mergeCell ref="B37:B38"/>
    <mergeCell ref="B40:B41"/>
    <mergeCell ref="B43:B44"/>
    <mergeCell ref="B46:B47"/>
    <mergeCell ref="B49:B50"/>
    <mergeCell ref="B52:B54"/>
    <mergeCell ref="C6:C10"/>
    <mergeCell ref="C12:C13"/>
    <mergeCell ref="C15:C16"/>
    <mergeCell ref="C18:C34"/>
    <mergeCell ref="C37:C38"/>
    <mergeCell ref="C40:C41"/>
    <mergeCell ref="C43:C44"/>
    <mergeCell ref="C46:C47"/>
    <mergeCell ref="C49:C50"/>
    <mergeCell ref="C52:C54"/>
    <mergeCell ref="D6:D10"/>
    <mergeCell ref="D12:D13"/>
    <mergeCell ref="D15:D16"/>
    <mergeCell ref="D18:D34"/>
    <mergeCell ref="D37:D38"/>
    <mergeCell ref="D40:D41"/>
    <mergeCell ref="D43:D44"/>
    <mergeCell ref="D46:D47"/>
    <mergeCell ref="D49:D50"/>
    <mergeCell ref="D52:D54"/>
    <mergeCell ref="E6:E10"/>
    <mergeCell ref="E12:E13"/>
    <mergeCell ref="E15:E16"/>
    <mergeCell ref="E18:E34"/>
    <mergeCell ref="E37:E38"/>
    <mergeCell ref="E40:E41"/>
    <mergeCell ref="E43:E44"/>
    <mergeCell ref="E46:E47"/>
    <mergeCell ref="E49:E50"/>
    <mergeCell ref="E52:E54"/>
    <mergeCell ref="J4:J5"/>
    <mergeCell ref="J6:J11"/>
    <mergeCell ref="J12:J14"/>
    <mergeCell ref="J15:J17"/>
    <mergeCell ref="J18:J36"/>
    <mergeCell ref="J37:J39"/>
    <mergeCell ref="J40:J42"/>
    <mergeCell ref="J43:J45"/>
    <mergeCell ref="J46:J48"/>
    <mergeCell ref="J49:J51"/>
    <mergeCell ref="J52:J55"/>
  </mergeCells>
  <dataValidations count="1">
    <dataValidation type="decimal" operator="greaterThan" allowBlank="1" showInputMessage="1" showErrorMessage="1" error="收入必须大于0" sqref="F52 F6:F10 F18:F35">
      <formula1>0</formula1>
    </dataValidation>
  </dataValidations>
  <printOptions horizontalCentered="1"/>
  <pageMargins left="0.392361111111111" right="0.392361111111111" top="0.392361111111111" bottom="0.392361111111111" header="0.297916666666667" footer="0.297916666666667"/>
  <pageSetup paperSize="9" scale="61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员工报销明细上海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2014-04-18T16:52:00Z</dcterms:created>
  <cp:lastPrinted>2017-01-22T10:25:00Z</cp:lastPrinted>
  <dcterms:modified xsi:type="dcterms:W3CDTF">2025-03-10T12:21:21Z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DA72C8BBF7BD5C2BC168CE67D5F8DABE_43</vt:lpwstr>
  </property>
  <property fmtid="{D5CDD505-2E9C-101B-9397-08002B2CF9AE}" pid="3" name="KSOProductBuildVer">
    <vt:lpwstr>2052-6.12.1.8902</vt:lpwstr>
  </property>
</Properties>
</file>