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<sst xmlns="http://schemas.openxmlformats.org/spreadsheetml/2006/main" count="90">
  <si>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</si>
  <si>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 KMJB-181025-XMY292</t>
  </si>
  <si>
    <t>会议日期：2018年10月25日-28日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</si>
  <si>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</si>
  <si>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</si>
  <si>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</si>
  <si>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</si>
  <si>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</si>
  <si>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</si>
  <si>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</si>
  <si>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</si>
  <si>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</si>
  <si>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</si>
  <si>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</si>
  <si>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</si>
  <si>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</si>
  <si>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</si>
  <si>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</si>
  <si>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</si>
  <si>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</si>
  <si>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</si>
  <si>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</si>
  <si>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</si>
  <si>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</si>
  <si>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</si>
  <si>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</si>
  <si>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</si>
  <si>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</si>
  <si>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</si>
  <si>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</si>
  <si>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</si>
  <si>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</si>
  <si>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</si>
  <si>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</si>
  <si>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</si>
  <si>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</si>
  <si>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</si>
  <si>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</si>
  <si>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</si>
  <si>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</si>
  <si>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</si>
  <si>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</si>
  <si>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</si>
  <si>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</si>
  <si>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</si>
  <si>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</si>
  <si>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</si>
  <si>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</si>
  <si>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</si>
  <si>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</si>
  <si>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</si>
  <si>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</si>
  <si>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</si>
  <si>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</si>
  <si>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</si>
  <si>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</si>
  <si>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</si>
  <si>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</si>
  <si>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</si>
  <si>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</si>
  <si>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</si>
  <si>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</si>
  <si>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</si>
  <si>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</si>
  <si>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10月25日-28日</t>
  </si>
  <si>
    <t>报销日期:</t>
  </si>
  <si>
    <t>团号:</t>
  </si>
  <si>
    <t>KMJB-181025-XMY292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</si>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</sst>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  <numFmt numFmtId="178" formatCode="0.00_);[Red]\(0.00\)"/>
    <numFmt numFmtId="179" formatCode="yyyy&quot;年&quot;m&quot;月&quot;d&quot;日&quot;;@"/>
    <numFmt numFmtId="180" formatCode="#,##0.00_ "/>
    <numFmt numFmtId="181" formatCode="m&quot;月&quot;d&quot;日&quot;;@"/>
    <numFmt numFmtId="182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20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11" borderId="19" applyNumberFormat="0" applyAlignment="0" applyProtection="0">
      <alignment vertical="center"/>
    </xf>
    <xf numFmtId="0" fontId="16" fillId="11" borderId="17" applyNumberFormat="0" applyAlignment="0" applyProtection="0">
      <alignment vertical="center"/>
    </xf>
    <xf numFmtId="0" fontId="26" fillId="22" borderId="22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80" fontId="4" fillId="3" borderId="8" xfId="50" applyNumberFormat="1" applyFont="1" applyFill="1" applyBorder="1" applyAlignment="1">
      <alignment horizontal="center" vertical="center"/>
    </xf>
    <xf numFmtId="179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0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2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82" fontId="0" fillId="0" borderId="12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6"/>
  <sheetViews>
    <sheetView topLeftCell="A4" workbookViewId="0">
      <selection activeCell="J35" sqref="J35:J38"/>
    </sheetView>
  </sheetViews>
  <sheetFormatPr defaultColWidth="9" defaultRowHeight="21" customHeight="1"/>
  <cols>
    <col min="1" max="1" width="9" style="58"/>
    <col min="2" max="2" width="16.75" customWidth="1"/>
    <col min="3" max="3" width="11.5" style="59"/>
    <col min="6" max="6" width="12.875" customWidth="1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>F8+G8</f>
        <v>0</v>
      </c>
      <c r="I8" s="91"/>
      <c r="J8" s="92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>F9+G9</f>
        <v>0</v>
      </c>
      <c r="I9" s="91"/>
      <c r="J9" s="93"/>
    </row>
    <row r="10" s="57" customFormat="1" customHeight="1" spans="1:10">
      <c r="A10" s="72"/>
      <c r="B10" s="73" t="s">
        <v>17</v>
      </c>
      <c r="C10" s="74">
        <f>SUM(C8)</f>
        <v>0</v>
      </c>
      <c r="D10" s="74">
        <f>SUM(D8)</f>
        <v>0</v>
      </c>
      <c r="E10" s="74">
        <f>SUM(E8)</f>
        <v>0</v>
      </c>
      <c r="F10" s="74">
        <f>SUM(F8:F9)</f>
        <v>0</v>
      </c>
      <c r="G10" s="74">
        <f>SUM(G8:G9)</f>
        <v>0</v>
      </c>
      <c r="H10" s="74">
        <f>SUM(H8:H9)</f>
        <v>0</v>
      </c>
      <c r="I10" s="94"/>
      <c r="J10" s="95"/>
    </row>
    <row r="11" customHeight="1" spans="1:10">
      <c r="A11" s="75">
        <v>2</v>
      </c>
      <c r="B11" s="76" t="s">
        <v>18</v>
      </c>
      <c r="C11" s="77">
        <v>0</v>
      </c>
      <c r="D11" s="75"/>
      <c r="E11" s="77">
        <f>C11*D11</f>
        <v>0</v>
      </c>
      <c r="F11" s="70">
        <v>0</v>
      </c>
      <c r="G11" s="70">
        <v>0</v>
      </c>
      <c r="H11" s="70">
        <f>F11+G11</f>
        <v>0</v>
      </c>
      <c r="I11" s="91"/>
      <c r="J11" s="92" t="s">
        <v>19</v>
      </c>
    </row>
    <row r="12" customHeight="1" spans="1:10">
      <c r="A12" s="78"/>
      <c r="B12" s="79"/>
      <c r="C12" s="80"/>
      <c r="D12" s="78"/>
      <c r="E12" s="80"/>
      <c r="F12" s="70">
        <v>0</v>
      </c>
      <c r="G12" s="70">
        <v>0</v>
      </c>
      <c r="H12" s="70">
        <f t="shared" ref="H12" si="0">F12+G12</f>
        <v>0</v>
      </c>
      <c r="I12" s="91"/>
      <c r="J12" s="93"/>
    </row>
    <row r="13" s="57" customFormat="1" customHeight="1" spans="1:10">
      <c r="A13" s="72"/>
      <c r="B13" s="73" t="s">
        <v>20</v>
      </c>
      <c r="C13" s="74">
        <f>SUM(C11)</f>
        <v>0</v>
      </c>
      <c r="D13" s="74">
        <f>SUM(D11)</f>
        <v>0</v>
      </c>
      <c r="E13" s="74">
        <f>SUM(E11)</f>
        <v>0</v>
      </c>
      <c r="F13" s="74">
        <f>SUM(F11:F12)</f>
        <v>0</v>
      </c>
      <c r="G13" s="74">
        <f>SUM(G11:G12)</f>
        <v>0</v>
      </c>
      <c r="H13" s="74">
        <f>SUM(H11:H12)</f>
        <v>0</v>
      </c>
      <c r="I13" s="94"/>
      <c r="J13" s="95"/>
    </row>
    <row r="14" customHeight="1" spans="1:10">
      <c r="A14" s="68">
        <v>3</v>
      </c>
      <c r="B14" s="69" t="s">
        <v>21</v>
      </c>
      <c r="C14" s="70">
        <v>0</v>
      </c>
      <c r="D14" s="71"/>
      <c r="E14" s="70">
        <f>C14*D14</f>
        <v>0</v>
      </c>
      <c r="F14" s="70">
        <v>0</v>
      </c>
      <c r="G14" s="70">
        <v>0</v>
      </c>
      <c r="H14" s="70">
        <f>F14+G14</f>
        <v>0</v>
      </c>
      <c r="I14" s="91"/>
      <c r="J14" s="96" t="s">
        <v>22</v>
      </c>
    </row>
    <row r="15" customHeight="1" spans="1:10">
      <c r="A15" s="68"/>
      <c r="B15" s="69"/>
      <c r="C15" s="70"/>
      <c r="D15" s="71"/>
      <c r="E15" s="70"/>
      <c r="F15" s="70">
        <v>0</v>
      </c>
      <c r="G15" s="70">
        <v>0</v>
      </c>
      <c r="H15" s="70">
        <f>F15+G15</f>
        <v>0</v>
      </c>
      <c r="I15" s="91"/>
      <c r="J15" s="97"/>
    </row>
    <row r="16" s="57" customFormat="1" customHeight="1" spans="1:10">
      <c r="A16" s="72"/>
      <c r="B16" s="73" t="s">
        <v>23</v>
      </c>
      <c r="C16" s="74">
        <f>SUM(C14)</f>
        <v>0</v>
      </c>
      <c r="D16" s="74">
        <f t="shared" ref="D16:E16" si="1">SUM(D14)</f>
        <v>0</v>
      </c>
      <c r="E16" s="74">
        <f t="shared" si="1"/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4"/>
      <c r="J16" s="98"/>
    </row>
    <row r="17" customHeight="1" spans="1:10">
      <c r="A17" s="68">
        <v>4</v>
      </c>
      <c r="B17" s="69" t="s">
        <v>24</v>
      </c>
      <c r="C17" s="70">
        <v>0</v>
      </c>
      <c r="D17" s="71"/>
      <c r="E17" s="70">
        <f>C17*D17</f>
        <v>0</v>
      </c>
      <c r="F17" s="70">
        <v>0</v>
      </c>
      <c r="G17" s="70">
        <v>0</v>
      </c>
      <c r="H17" s="70">
        <f>F17+G17</f>
        <v>0</v>
      </c>
      <c r="I17" s="91"/>
      <c r="J17" s="96" t="s">
        <v>25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>F18+G18</f>
        <v>0</v>
      </c>
      <c r="I18" s="91"/>
      <c r="J18" s="97"/>
    </row>
    <row r="19" s="57" customFormat="1" customHeight="1" spans="1:10">
      <c r="A19" s="72"/>
      <c r="B19" s="73" t="s">
        <v>26</v>
      </c>
      <c r="C19" s="74">
        <f>SUM(C17)</f>
        <v>0</v>
      </c>
      <c r="D19" s="74">
        <f t="shared" ref="D19:E19" si="2">SUM(D17)</f>
        <v>0</v>
      </c>
      <c r="E19" s="74">
        <f t="shared" si="2"/>
        <v>0</v>
      </c>
      <c r="F19" s="74">
        <f>SUM(F17:F18)</f>
        <v>0</v>
      </c>
      <c r="G19" s="74">
        <f t="shared" ref="G19:H19" si="3">SUM(G17:G18)</f>
        <v>0</v>
      </c>
      <c r="H19" s="74">
        <f t="shared" si="3"/>
        <v>0</v>
      </c>
      <c r="I19" s="94"/>
      <c r="J19" s="98"/>
    </row>
    <row r="20" customHeight="1" spans="1:10">
      <c r="A20" s="75">
        <v>5</v>
      </c>
      <c r="B20" s="76" t="s">
        <v>27</v>
      </c>
      <c r="C20" s="77">
        <v>0</v>
      </c>
      <c r="D20" s="75"/>
      <c r="E20" s="77">
        <f>C20*D20</f>
        <v>0</v>
      </c>
      <c r="F20" s="70">
        <v>0</v>
      </c>
      <c r="G20" s="70">
        <v>0</v>
      </c>
      <c r="H20" s="70">
        <f>F20+G20</f>
        <v>0</v>
      </c>
      <c r="I20" s="91"/>
      <c r="J20" s="92" t="s">
        <v>28</v>
      </c>
    </row>
    <row r="21" customHeight="1" spans="1:10">
      <c r="A21" s="78"/>
      <c r="B21" s="79"/>
      <c r="C21" s="80"/>
      <c r="D21" s="78"/>
      <c r="E21" s="80"/>
      <c r="F21" s="70">
        <v>0</v>
      </c>
      <c r="G21" s="70">
        <v>0</v>
      </c>
      <c r="H21" s="70">
        <f t="shared" ref="H21" si="4">F21+G21</f>
        <v>0</v>
      </c>
      <c r="I21" s="91"/>
      <c r="J21" s="93"/>
    </row>
    <row r="22" s="57" customFormat="1" customHeight="1" spans="1:10">
      <c r="A22" s="72"/>
      <c r="B22" s="73" t="s">
        <v>29</v>
      </c>
      <c r="C22" s="74">
        <f>SUM(C20)</f>
        <v>0</v>
      </c>
      <c r="D22" s="74">
        <f t="shared" ref="D22:E22" si="5">SUM(D20)</f>
        <v>0</v>
      </c>
      <c r="E22" s="74">
        <f t="shared" si="5"/>
        <v>0</v>
      </c>
      <c r="F22" s="74">
        <f>SUM(F20:F21)</f>
        <v>0</v>
      </c>
      <c r="G22" s="74">
        <f>SUM(G20:G21)</f>
        <v>0</v>
      </c>
      <c r="H22" s="74">
        <f t="shared" ref="H22" si="6">SUM(H20:H21)</f>
        <v>0</v>
      </c>
      <c r="I22" s="94"/>
      <c r="J22" s="95"/>
    </row>
    <row r="23" customHeight="1" spans="1:10">
      <c r="A23" s="68">
        <v>6</v>
      </c>
      <c r="B23" s="69" t="s">
        <v>30</v>
      </c>
      <c r="C23" s="70">
        <v>0</v>
      </c>
      <c r="D23" s="71"/>
      <c r="E23" s="70">
        <f>C23*D23</f>
        <v>0</v>
      </c>
      <c r="F23" s="70">
        <v>0</v>
      </c>
      <c r="G23" s="70">
        <v>0</v>
      </c>
      <c r="H23" s="70">
        <f>F23+G23</f>
        <v>0</v>
      </c>
      <c r="I23" s="91"/>
      <c r="J23" s="92" t="s">
        <v>31</v>
      </c>
    </row>
    <row r="24" customHeight="1" spans="1:10">
      <c r="A24" s="68"/>
      <c r="B24" s="69"/>
      <c r="C24" s="70"/>
      <c r="D24" s="71"/>
      <c r="E24" s="70"/>
      <c r="F24" s="70">
        <v>0</v>
      </c>
      <c r="G24" s="70">
        <v>0</v>
      </c>
      <c r="H24" s="70">
        <f>F24+G24</f>
        <v>0</v>
      </c>
      <c r="I24" s="91"/>
      <c r="J24" s="97"/>
    </row>
    <row r="25" s="57" customFormat="1" customHeight="1" spans="1:10">
      <c r="A25" s="72"/>
      <c r="B25" s="73" t="s">
        <v>32</v>
      </c>
      <c r="C25" s="74">
        <f>SUM(C23)</f>
        <v>0</v>
      </c>
      <c r="D25" s="74">
        <f t="shared" ref="D25:E25" si="7">SUM(D23)</f>
        <v>0</v>
      </c>
      <c r="E25" s="74">
        <f t="shared" si="7"/>
        <v>0</v>
      </c>
      <c r="F25" s="74">
        <f>SUM(F23:F24)</f>
        <v>0</v>
      </c>
      <c r="G25" s="74">
        <f>SUM(G23:G24)</f>
        <v>0</v>
      </c>
      <c r="H25" s="74">
        <f>SUM(H23:H24)</f>
        <v>0</v>
      </c>
      <c r="I25" s="94"/>
      <c r="J25" s="98"/>
    </row>
    <row r="26" customHeight="1" spans="1:10">
      <c r="A26" s="68">
        <v>7</v>
      </c>
      <c r="B26" s="69" t="s">
        <v>33</v>
      </c>
      <c r="C26" s="70">
        <v>0</v>
      </c>
      <c r="D26" s="71"/>
      <c r="E26" s="70">
        <f>C26*D26</f>
        <v>0</v>
      </c>
      <c r="F26" s="70">
        <v>0</v>
      </c>
      <c r="G26" s="70">
        <v>0</v>
      </c>
      <c r="H26" s="70">
        <f>F26+G26</f>
        <v>0</v>
      </c>
      <c r="I26" s="91"/>
      <c r="J26" s="99"/>
    </row>
    <row r="27" customHeight="1" spans="1:10">
      <c r="A27" s="68"/>
      <c r="B27" s="69"/>
      <c r="C27" s="70"/>
      <c r="D27" s="71"/>
      <c r="E27" s="70"/>
      <c r="F27" s="70">
        <v>0</v>
      </c>
      <c r="G27" s="70">
        <v>0</v>
      </c>
      <c r="H27" s="70">
        <f>F27+G27</f>
        <v>0</v>
      </c>
      <c r="I27" s="91"/>
      <c r="J27" s="100"/>
    </row>
    <row r="28" s="57" customFormat="1" customHeight="1" spans="1:10">
      <c r="A28" s="72"/>
      <c r="B28" s="73" t="s">
        <v>34</v>
      </c>
      <c r="C28" s="74">
        <f>SUM(C26)</f>
        <v>0</v>
      </c>
      <c r="D28" s="74">
        <f t="shared" ref="D28:E28" si="8">SUM(D26)</f>
        <v>0</v>
      </c>
      <c r="E28" s="74">
        <f t="shared" si="8"/>
        <v>0</v>
      </c>
      <c r="F28" s="74">
        <f>SUM(F26:F27)</f>
        <v>0</v>
      </c>
      <c r="G28" s="74">
        <f>SUM(G26:G27)</f>
        <v>0</v>
      </c>
      <c r="H28" s="74">
        <f>SUM(H26:H27)</f>
        <v>0</v>
      </c>
      <c r="I28" s="94"/>
      <c r="J28" s="101"/>
    </row>
    <row r="29" customHeight="1" spans="1:10">
      <c r="A29" s="68">
        <v>8</v>
      </c>
      <c r="B29" s="69" t="s">
        <v>35</v>
      </c>
      <c r="C29" s="70">
        <v>0</v>
      </c>
      <c r="D29" s="71"/>
      <c r="E29" s="70">
        <f>C29*D29</f>
        <v>0</v>
      </c>
      <c r="F29" s="70">
        <v>0</v>
      </c>
      <c r="G29" s="70">
        <v>0</v>
      </c>
      <c r="H29" s="70">
        <f>F29+G29</f>
        <v>0</v>
      </c>
      <c r="I29" s="91"/>
      <c r="J29" s="96" t="s">
        <v>36</v>
      </c>
    </row>
    <row r="30" customHeight="1" spans="1:10">
      <c r="A30" s="68"/>
      <c r="B30" s="69"/>
      <c r="C30" s="70"/>
      <c r="D30" s="71"/>
      <c r="E30" s="70"/>
      <c r="F30" s="70">
        <v>0</v>
      </c>
      <c r="G30" s="70">
        <v>0</v>
      </c>
      <c r="H30" s="70">
        <f>F30+G30</f>
        <v>0</v>
      </c>
      <c r="I30" s="91"/>
      <c r="J30" s="97"/>
    </row>
    <row r="31" s="57" customFormat="1" customHeight="1" spans="1:10">
      <c r="A31" s="72"/>
      <c r="B31" s="73" t="s">
        <v>37</v>
      </c>
      <c r="C31" s="74">
        <f>SUM(C29)</f>
        <v>0</v>
      </c>
      <c r="D31" s="74">
        <f t="shared" ref="D31:E31" si="9">SUM(D29)</f>
        <v>0</v>
      </c>
      <c r="E31" s="74">
        <f t="shared" si="9"/>
        <v>0</v>
      </c>
      <c r="F31" s="74">
        <f>SUM(F29:F30)</f>
        <v>0</v>
      </c>
      <c r="G31" s="74">
        <f t="shared" ref="G31:H31" si="10">SUM(G29:G30)</f>
        <v>0</v>
      </c>
      <c r="H31" s="74">
        <f t="shared" si="10"/>
        <v>0</v>
      </c>
      <c r="I31" s="94"/>
      <c r="J31" s="98"/>
    </row>
    <row r="32" customHeight="1" spans="1:10">
      <c r="A32" s="68">
        <v>9</v>
      </c>
      <c r="B32" s="69" t="s">
        <v>38</v>
      </c>
      <c r="C32" s="70">
        <v>0</v>
      </c>
      <c r="D32" s="71"/>
      <c r="E32" s="70">
        <f>C32*D32</f>
        <v>0</v>
      </c>
      <c r="F32" s="70">
        <v>0</v>
      </c>
      <c r="G32" s="70">
        <v>0</v>
      </c>
      <c r="H32" s="70">
        <f>F32+G32</f>
        <v>0</v>
      </c>
      <c r="I32" s="91"/>
      <c r="J32" s="92" t="s">
        <v>39</v>
      </c>
    </row>
    <row r="33" customHeight="1" spans="1:10">
      <c r="A33" s="68"/>
      <c r="B33" s="69"/>
      <c r="C33" s="70"/>
      <c r="D33" s="71"/>
      <c r="E33" s="70"/>
      <c r="F33" s="70">
        <v>0</v>
      </c>
      <c r="G33" s="70">
        <v>0</v>
      </c>
      <c r="H33" s="70">
        <f>F33+G33</f>
        <v>0</v>
      </c>
      <c r="I33" s="91"/>
      <c r="J33" s="93"/>
    </row>
    <row r="34" s="57" customFormat="1" customHeight="1" spans="1:10">
      <c r="A34" s="72"/>
      <c r="B34" s="73" t="s">
        <v>40</v>
      </c>
      <c r="C34" s="74">
        <f>SUM(C32)</f>
        <v>0</v>
      </c>
      <c r="D34" s="74">
        <f t="shared" ref="D34:E34" si="11">SUM(D32)</f>
        <v>0</v>
      </c>
      <c r="E34" s="74">
        <f t="shared" si="11"/>
        <v>0</v>
      </c>
      <c r="F34" s="74">
        <f>SUM(F32:F33)</f>
        <v>0</v>
      </c>
      <c r="G34" s="74">
        <f>SUM(G32:G33)</f>
        <v>0</v>
      </c>
      <c r="H34" s="74">
        <f>SUM(H32:H33)</f>
        <v>0</v>
      </c>
      <c r="I34" s="94"/>
      <c r="J34" s="95"/>
    </row>
    <row r="35" customHeight="1" spans="1:10">
      <c r="A35" s="75">
        <v>10</v>
      </c>
      <c r="B35" s="69" t="s">
        <v>41</v>
      </c>
      <c r="C35" s="70">
        <v>0</v>
      </c>
      <c r="D35" s="71"/>
      <c r="E35" s="70">
        <f>C35*D35</f>
        <v>0</v>
      </c>
      <c r="F35" s="70">
        <v>953</v>
      </c>
      <c r="G35" s="70">
        <v>0</v>
      </c>
      <c r="H35" s="70">
        <f>F35+G35</f>
        <v>953</v>
      </c>
      <c r="I35" s="91"/>
      <c r="J35" s="102" t="s">
        <v>42</v>
      </c>
    </row>
    <row r="36" customHeight="1" spans="1:10">
      <c r="A36" s="81"/>
      <c r="B36" s="69"/>
      <c r="C36" s="70"/>
      <c r="D36" s="71"/>
      <c r="E36" s="70"/>
      <c r="F36" s="70">
        <v>0</v>
      </c>
      <c r="G36" s="70">
        <v>0</v>
      </c>
      <c r="H36" s="70">
        <f>F36+G36</f>
        <v>0</v>
      </c>
      <c r="I36" s="91"/>
      <c r="J36" s="103"/>
    </row>
    <row r="37" customHeight="1" spans="1:10">
      <c r="A37" s="81"/>
      <c r="B37" s="69"/>
      <c r="C37" s="70"/>
      <c r="D37" s="71"/>
      <c r="E37" s="70"/>
      <c r="F37" s="70">
        <v>0</v>
      </c>
      <c r="G37" s="70">
        <v>0</v>
      </c>
      <c r="H37" s="70">
        <f>F37+G37</f>
        <v>0</v>
      </c>
      <c r="I37" s="91"/>
      <c r="J37" s="103"/>
    </row>
    <row r="38" s="57" customFormat="1" customHeight="1" spans="1:10">
      <c r="A38" s="72"/>
      <c r="B38" s="73" t="s">
        <v>43</v>
      </c>
      <c r="C38" s="74">
        <f>SUM(C35)</f>
        <v>0</v>
      </c>
      <c r="D38" s="74">
        <f t="shared" ref="D38:E38" si="12">SUM(D35)</f>
        <v>0</v>
      </c>
      <c r="E38" s="74">
        <f t="shared" si="12"/>
        <v>0</v>
      </c>
      <c r="F38" s="74">
        <f>SUM(F35:F37)</f>
        <v>953</v>
      </c>
      <c r="G38" s="74">
        <f>SUM(G35:G37)</f>
        <v>0</v>
      </c>
      <c r="H38" s="74">
        <f>SUM(H35:H37)</f>
        <v>953</v>
      </c>
      <c r="I38" s="94"/>
      <c r="J38" s="104"/>
    </row>
    <row r="39" customHeight="1" spans="1:10">
      <c r="A39" s="72"/>
      <c r="B39" s="73" t="s">
        <v>44</v>
      </c>
      <c r="C39" s="74">
        <f>SUM(C38,C34,C31,C28,C25,C22,C19,C16,C13,C10)</f>
        <v>0</v>
      </c>
      <c r="D39" s="74">
        <f t="shared" ref="D39:H39" si="13">SUM(D38,D34,D31,D28,D25,D22,D19,D16,D13,D10)</f>
        <v>0</v>
      </c>
      <c r="E39" s="74">
        <f t="shared" si="13"/>
        <v>0</v>
      </c>
      <c r="F39" s="74">
        <f t="shared" si="13"/>
        <v>953</v>
      </c>
      <c r="G39" s="74">
        <f t="shared" si="13"/>
        <v>0</v>
      </c>
      <c r="H39" s="74">
        <f t="shared" si="13"/>
        <v>953</v>
      </c>
      <c r="I39" s="94"/>
      <c r="J39" s="105"/>
    </row>
    <row r="43" customHeight="1" spans="1:9">
      <c r="A43" s="82" t="s">
        <v>45</v>
      </c>
      <c r="B43" s="83"/>
      <c r="C43" s="84" t="s">
        <v>46</v>
      </c>
      <c r="D43" s="84"/>
      <c r="E43" s="84" t="s">
        <v>47</v>
      </c>
      <c r="F43" s="84"/>
      <c r="G43" s="84" t="s">
        <v>48</v>
      </c>
      <c r="H43" s="84"/>
      <c r="I43" s="106" t="s">
        <v>49</v>
      </c>
    </row>
    <row r="44" customHeight="1" spans="1:9">
      <c r="A44" s="85">
        <f>E39</f>
        <v>0</v>
      </c>
      <c r="B44" s="86"/>
      <c r="C44" s="86">
        <f>H39</f>
        <v>953</v>
      </c>
      <c r="D44" s="86"/>
      <c r="E44" s="86">
        <f>F39</f>
        <v>953</v>
      </c>
      <c r="F44" s="86"/>
      <c r="G44" s="86">
        <f>G39</f>
        <v>0</v>
      </c>
      <c r="H44" s="86"/>
      <c r="I44" s="107">
        <f>A44-C44</f>
        <v>-953</v>
      </c>
    </row>
    <row r="46" customHeight="1" spans="1:9">
      <c r="A46" s="87" t="s">
        <v>50</v>
      </c>
      <c r="B46" s="88"/>
      <c r="C46" s="89" t="s">
        <v>51</v>
      </c>
      <c r="D46" s="87"/>
      <c r="E46" s="87" t="s">
        <v>52</v>
      </c>
      <c r="F46" s="87"/>
      <c r="G46" s="87" t="s">
        <v>53</v>
      </c>
      <c r="H46" s="87"/>
      <c r="I46" s="88"/>
    </row>
  </sheetData>
  <mergeCells count="76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7"/>
    <mergeCell ref="B6:B7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B35:B37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7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7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7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8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M16" sqref="M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41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2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43"/>
      <c r="J7" s="11"/>
      <c r="K7" s="42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4"/>
      <c r="J8" s="45" t="s">
        <v>67</v>
      </c>
      <c r="K8" s="46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7"/>
      <c r="J11" s="48"/>
      <c r="K11" s="49" t="s">
        <v>76</v>
      </c>
    </row>
    <row r="12" ht="20.1" customHeight="1" spans="2:11">
      <c r="B12" s="27"/>
      <c r="C12" s="28"/>
      <c r="D12" s="29"/>
      <c r="E12" s="27" t="s">
        <v>77</v>
      </c>
      <c r="F12" s="28"/>
      <c r="G12" s="26">
        <v>245</v>
      </c>
      <c r="H12" s="26"/>
      <c r="I12" s="47"/>
      <c r="J12" s="48"/>
      <c r="K12" s="49" t="s">
        <v>56</v>
      </c>
    </row>
    <row r="13" ht="20.1" customHeight="1" spans="2:11">
      <c r="B13" s="23">
        <v>3</v>
      </c>
      <c r="C13" s="24"/>
      <c r="D13" s="29"/>
      <c r="E13" s="23" t="s">
        <v>78</v>
      </c>
      <c r="F13" s="24"/>
      <c r="G13" s="26">
        <v>0</v>
      </c>
      <c r="H13" s="26"/>
      <c r="I13" s="47"/>
      <c r="J13" s="48"/>
      <c r="K13" s="49" t="s">
        <v>76</v>
      </c>
    </row>
    <row r="14" ht="20.1" customHeight="1" spans="2:11">
      <c r="B14" s="23">
        <v>4</v>
      </c>
      <c r="C14" s="24"/>
      <c r="D14" s="29"/>
      <c r="E14" s="23" t="s">
        <v>79</v>
      </c>
      <c r="F14" s="24"/>
      <c r="G14" s="26">
        <v>0</v>
      </c>
      <c r="H14" s="26"/>
      <c r="I14" s="47"/>
      <c r="J14" s="48"/>
      <c r="K14" s="49" t="s">
        <v>80</v>
      </c>
    </row>
    <row r="15" ht="20.1" customHeight="1" spans="2:11">
      <c r="B15" s="23">
        <v>5</v>
      </c>
      <c r="C15" s="24"/>
      <c r="D15" s="25" t="s">
        <v>41</v>
      </c>
      <c r="E15" s="30"/>
      <c r="F15" s="30"/>
      <c r="G15" s="26">
        <v>0</v>
      </c>
      <c r="H15" s="26"/>
      <c r="I15" s="47"/>
      <c r="J15" s="48"/>
      <c r="K15" s="49"/>
    </row>
    <row r="16" ht="20.1" customHeight="1" spans="2:11">
      <c r="B16" s="23">
        <v>6</v>
      </c>
      <c r="C16" s="24"/>
      <c r="D16" s="29"/>
      <c r="E16" s="30"/>
      <c r="F16" s="30"/>
      <c r="G16" s="26">
        <v>0</v>
      </c>
      <c r="H16" s="26"/>
      <c r="I16" s="47"/>
      <c r="J16" s="48"/>
      <c r="K16" s="49"/>
    </row>
    <row r="17" ht="20.1" customHeight="1" spans="2:11">
      <c r="B17" s="23">
        <v>7</v>
      </c>
      <c r="C17" s="24"/>
      <c r="D17" s="31"/>
      <c r="E17" s="30"/>
      <c r="F17" s="30"/>
      <c r="G17" s="26">
        <v>0</v>
      </c>
      <c r="H17" s="26"/>
      <c r="I17" s="47"/>
      <c r="J17" s="48"/>
      <c r="K17" s="49"/>
    </row>
    <row r="18" ht="20.1" customHeight="1" spans="2:11">
      <c r="B18" s="20" t="s">
        <v>44</v>
      </c>
      <c r="C18" s="32"/>
      <c r="D18" s="32"/>
      <c r="E18" s="32"/>
      <c r="F18" s="21"/>
      <c r="G18" s="33">
        <f>SUM(G11:G17)</f>
        <v>245</v>
      </c>
      <c r="H18" s="33">
        <f>SUM(H11:H17)</f>
        <v>0</v>
      </c>
      <c r="I18" s="50">
        <f>SUM(I11:J17)</f>
        <v>0</v>
      </c>
      <c r="J18" s="51"/>
      <c r="K18" s="52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3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4">
        <f>H18</f>
        <v>0</v>
      </c>
      <c r="C21" s="34"/>
      <c r="D21" s="34"/>
      <c r="E21" s="34"/>
      <c r="F21" s="34"/>
      <c r="G21" s="34">
        <f>I18</f>
        <v>0</v>
      </c>
      <c r="H21" s="34"/>
      <c r="I21" s="34"/>
      <c r="J21" s="34"/>
      <c r="K21" s="54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马丽娜</v>
      </c>
      <c r="G28" s="7"/>
      <c r="H28" s="6" t="s">
        <v>57</v>
      </c>
      <c r="I28" s="5"/>
      <c r="J28" s="7" t="str">
        <f>J5</f>
        <v>业务助理</v>
      </c>
      <c r="K28" s="41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会将2部B组</v>
      </c>
      <c r="K29" s="42"/>
    </row>
    <row r="30" ht="20.1" customHeight="1" spans="2:11">
      <c r="B30" s="8"/>
      <c r="C30" s="9"/>
      <c r="D30" s="10" t="s">
        <v>63</v>
      </c>
      <c r="E30" s="10"/>
      <c r="F30" s="35" t="str">
        <f>F7</f>
        <v>10月25日-28日</v>
      </c>
      <c r="G30" s="35"/>
      <c r="H30" s="10" t="s">
        <v>65</v>
      </c>
      <c r="I30" s="43"/>
      <c r="J30" s="11">
        <f>J7</f>
        <v>0</v>
      </c>
      <c r="K30" s="42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44"/>
      <c r="J31" s="16" t="str">
        <f>J8</f>
        <v>KMJB-181025-XMY292</v>
      </c>
      <c r="K31" s="46"/>
    </row>
    <row r="32" ht="20.1" customHeight="1"/>
    <row r="33" ht="20.1" customHeight="1" spans="2:11">
      <c r="B33" s="30"/>
      <c r="C33" s="30"/>
      <c r="D33" s="36" t="s">
        <v>86</v>
      </c>
      <c r="E33" s="30" t="s">
        <v>87</v>
      </c>
      <c r="F33" s="30"/>
      <c r="G33" s="26" t="s">
        <v>88</v>
      </c>
      <c r="H33" s="26" t="s">
        <v>89</v>
      </c>
      <c r="I33" s="26" t="s">
        <v>44</v>
      </c>
      <c r="J33" s="26"/>
      <c r="K33" s="55" t="s">
        <v>73</v>
      </c>
    </row>
    <row r="34" ht="20.1" customHeight="1" spans="2:11">
      <c r="B34" s="30">
        <v>1</v>
      </c>
      <c r="C34" s="30"/>
      <c r="D34" s="37"/>
      <c r="E34" s="38"/>
      <c r="F34" s="30"/>
      <c r="G34" s="26">
        <v>0</v>
      </c>
      <c r="H34" s="26">
        <v>0</v>
      </c>
      <c r="I34" s="47">
        <f>G34*H34</f>
        <v>0</v>
      </c>
      <c r="J34" s="48"/>
      <c r="K34" s="56"/>
    </row>
    <row r="35" ht="20.1" customHeight="1" spans="2:11">
      <c r="B35" s="30">
        <v>2</v>
      </c>
      <c r="C35" s="30"/>
      <c r="D35" s="37"/>
      <c r="E35" s="39"/>
      <c r="F35" s="39"/>
      <c r="G35" s="26">
        <v>0</v>
      </c>
      <c r="H35" s="26">
        <v>0</v>
      </c>
      <c r="I35" s="47">
        <f>G35*H35</f>
        <v>0</v>
      </c>
      <c r="J35" s="48"/>
      <c r="K35" s="56"/>
    </row>
    <row r="36" ht="20.1" customHeight="1" spans="2:11">
      <c r="B36" s="30">
        <v>3</v>
      </c>
      <c r="C36" s="30"/>
      <c r="D36" s="37"/>
      <c r="E36" s="30"/>
      <c r="F36" s="30"/>
      <c r="G36" s="26"/>
      <c r="H36" s="26"/>
      <c r="I36" s="47"/>
      <c r="J36" s="48"/>
      <c r="K36" s="56"/>
    </row>
    <row r="37" ht="20.1" customHeight="1" spans="2:11">
      <c r="B37" s="20" t="s">
        <v>44</v>
      </c>
      <c r="C37" s="32"/>
      <c r="D37" s="32"/>
      <c r="E37" s="32"/>
      <c r="F37" s="21"/>
      <c r="G37" s="33"/>
      <c r="H37" s="33">
        <f>SUM(H19:H36)</f>
        <v>0</v>
      </c>
      <c r="I37" s="50">
        <f>SUM(I34:J36)</f>
        <v>0</v>
      </c>
      <c r="J37" s="51"/>
      <c r="K37" s="52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2018-11-13T02:56:54Z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